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9040" windowHeight="17640"/>
  </bookViews>
  <sheets>
    <sheet name="Кредитний калькулятор" sheetId="1" r:id="rId1"/>
    <sheet name="Кредитні продукти" sheetId="2" r:id="rId2"/>
  </sheets>
  <definedNames>
    <definedName name="Введенные_значения">IF(Сумма_кредита*Процентная_ставка*Кредит_Годы*Начало_кредита&gt;0,1,0)</definedName>
    <definedName name="Дата_платежа">DATE(YEAR(Начало_кредита),MONTH(Начало_кредита)+Номер_платежа,DAY(Начало_кредита))</definedName>
    <definedName name="Ежемесячный_платеж">-PMT(Процентная_ставка/12,Количество_платежей,Сумма_кредита)</definedName>
    <definedName name="_xlnm.Print_Titles" localSheetId="0">'Кредитний калькулятор'!$13:$13</definedName>
    <definedName name="ЗаголовокСтолбца1">Кредит[[#Headers],[№]]</definedName>
    <definedName name="К_строке_заголовка">ROW('Кредитний калькулятор'!$13:$13)</definedName>
    <definedName name="Количество_платежей">'Кредитний калькулятор'!$D$5</definedName>
    <definedName name="Конечный_баланс">-FV(Процентная_ставка/12,Номер_платежа,-Ежемесячный_платеж,Сумма_кредита)</definedName>
    <definedName name="Кредит_Годы">'Кредитний калькулятор'!$E$5</definedName>
    <definedName name="Кредит_не_выплачен">IF(Номер_платежа&lt;=Количество_платежей,1,0)</definedName>
    <definedName name="Начало_кредита">'Кредитний калькулятор'!$D$6</definedName>
    <definedName name="Начальный_баланс">-FV(Процентная_ставка/12,Номер_платежа-1,-Ежемесячный_платеж,Сумма_кредита)</definedName>
    <definedName name="Номер_платежа">ROW()-Строка_заголовка</definedName>
    <definedName name="ОбластьЗаголовкаСтроки1..E6">'Кредитний калькулятор'!$B$3</definedName>
    <definedName name="ОбластьЗаголовкаСтроки2..E11">'Кредитний калькулятор'!$B$9</definedName>
    <definedName name="Общая_стоимость">'Кредитний калькулятор'!$D$11</definedName>
    <definedName name="Основной_долг">-PPMT(Процентная_ставка/12,Номер_платежа,Количество_платежей,Сумма_кредита)</definedName>
    <definedName name="Полная_печать">'Кредитний калькулятор'!$A$1:$H$348</definedName>
    <definedName name="Последняя_строка">IF(Введенные_значения,Строка_заголовка+Количество_платежей,Строка_заголовка)</definedName>
    <definedName name="Процентная_ставка">'Кредитний калькулятор'!$D$8</definedName>
    <definedName name="Проценты">-IPMT(Процентная_ставка/12,Номер_платежа,Количество_платежей,Сумма_кредита)</definedName>
    <definedName name="Строка_заголовка">ROW('Кредитний калькулятор'!$13:$13)</definedName>
    <definedName name="Сумма_кредита">'Кредитний калькулятор'!$D$3</definedName>
    <definedName name="Сумма_процентов">'Кредитний калькулятор'!$D$10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8" i="1" s="1"/>
  <c r="D6" i="1" l="1"/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B52" i="1"/>
  <c r="C52" i="1"/>
  <c r="D52" i="1"/>
  <c r="E52" i="1"/>
  <c r="F52" i="1"/>
  <c r="G52" i="1"/>
  <c r="H52" i="1"/>
  <c r="D51" i="1"/>
  <c r="E51" i="1"/>
  <c r="F51" i="1"/>
  <c r="C51" i="1"/>
  <c r="G51" i="1"/>
  <c r="B51" i="1"/>
  <c r="H51" i="1"/>
  <c r="B50" i="1"/>
  <c r="E50" i="1"/>
  <c r="F50" i="1"/>
  <c r="G50" i="1"/>
  <c r="C50" i="1"/>
  <c r="H50" i="1"/>
  <c r="D50" i="1"/>
  <c r="D9" i="1"/>
  <c r="D11" i="1"/>
  <c r="D10" i="1" s="1"/>
  <c r="H15" i="1"/>
  <c r="H19" i="1"/>
  <c r="H23" i="1"/>
  <c r="H27" i="1"/>
  <c r="H31" i="1"/>
  <c r="H35" i="1"/>
  <c r="H39" i="1"/>
  <c r="H43" i="1"/>
  <c r="H47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274" i="1"/>
  <c r="H278" i="1"/>
  <c r="H282" i="1"/>
  <c r="H286" i="1"/>
  <c r="H290" i="1"/>
  <c r="H294" i="1"/>
  <c r="H298" i="1"/>
  <c r="H302" i="1"/>
  <c r="H306" i="1"/>
  <c r="H310" i="1"/>
  <c r="H314" i="1"/>
  <c r="H318" i="1"/>
  <c r="H322" i="1"/>
  <c r="H326" i="1"/>
  <c r="H330" i="1"/>
  <c r="H16" i="1"/>
  <c r="H20" i="1"/>
  <c r="H24" i="1"/>
  <c r="H28" i="1"/>
  <c r="H32" i="1"/>
  <c r="H36" i="1"/>
  <c r="H40" i="1"/>
  <c r="H44" i="1"/>
  <c r="H48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31" i="1"/>
  <c r="H17" i="1"/>
  <c r="H21" i="1"/>
  <c r="H25" i="1"/>
  <c r="H29" i="1"/>
  <c r="H33" i="1"/>
  <c r="H37" i="1"/>
  <c r="H41" i="1"/>
  <c r="H45" i="1"/>
  <c r="H49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260" i="1"/>
  <c r="H264" i="1"/>
  <c r="H268" i="1"/>
  <c r="H272" i="1"/>
  <c r="H276" i="1"/>
  <c r="H280" i="1"/>
  <c r="H284" i="1"/>
  <c r="H288" i="1"/>
  <c r="H292" i="1"/>
  <c r="H296" i="1"/>
  <c r="H300" i="1"/>
  <c r="H304" i="1"/>
  <c r="H308" i="1"/>
  <c r="H312" i="1"/>
  <c r="H316" i="1"/>
  <c r="H320" i="1"/>
  <c r="H324" i="1"/>
  <c r="H328" i="1"/>
  <c r="H332" i="1"/>
  <c r="H18" i="1"/>
  <c r="H34" i="1"/>
  <c r="H61" i="1"/>
  <c r="H77" i="1"/>
  <c r="H93" i="1"/>
  <c r="H109" i="1"/>
  <c r="H125" i="1"/>
  <c r="H141" i="1"/>
  <c r="H157" i="1"/>
  <c r="H173" i="1"/>
  <c r="H189" i="1"/>
  <c r="H205" i="1"/>
  <c r="H221" i="1"/>
  <c r="H237" i="1"/>
  <c r="H253" i="1"/>
  <c r="H269" i="1"/>
  <c r="H285" i="1"/>
  <c r="H301" i="1"/>
  <c r="H317" i="1"/>
  <c r="H333" i="1"/>
  <c r="H337" i="1"/>
  <c r="H341" i="1"/>
  <c r="H345" i="1"/>
  <c r="H349" i="1"/>
  <c r="H22" i="1"/>
  <c r="H38" i="1"/>
  <c r="H65" i="1"/>
  <c r="H81" i="1"/>
  <c r="H97" i="1"/>
  <c r="H113" i="1"/>
  <c r="H129" i="1"/>
  <c r="H145" i="1"/>
  <c r="H161" i="1"/>
  <c r="H177" i="1"/>
  <c r="H193" i="1"/>
  <c r="H209" i="1"/>
  <c r="H225" i="1"/>
  <c r="H241" i="1"/>
  <c r="H257" i="1"/>
  <c r="H273" i="1"/>
  <c r="H289" i="1"/>
  <c r="H305" i="1"/>
  <c r="H321" i="1"/>
  <c r="H334" i="1"/>
  <c r="H338" i="1"/>
  <c r="H342" i="1"/>
  <c r="H346" i="1"/>
  <c r="H350" i="1"/>
  <c r="H351" i="1"/>
  <c r="H46" i="1"/>
  <c r="H57" i="1"/>
  <c r="H89" i="1"/>
  <c r="H121" i="1"/>
  <c r="H153" i="1"/>
  <c r="H185" i="1"/>
  <c r="H217" i="1"/>
  <c r="H249" i="1"/>
  <c r="H281" i="1"/>
  <c r="H313" i="1"/>
  <c r="H336" i="1"/>
  <c r="H344" i="1"/>
  <c r="H352" i="1"/>
  <c r="H26" i="1"/>
  <c r="H42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7" i="1"/>
  <c r="H293" i="1"/>
  <c r="H309" i="1"/>
  <c r="H325" i="1"/>
  <c r="H335" i="1"/>
  <c r="H339" i="1"/>
  <c r="H343" i="1"/>
  <c r="H347" i="1"/>
  <c r="H30" i="1"/>
  <c r="H73" i="1"/>
  <c r="H105" i="1"/>
  <c r="H137" i="1"/>
  <c r="H169" i="1"/>
  <c r="H201" i="1"/>
  <c r="H233" i="1"/>
  <c r="H265" i="1"/>
  <c r="H297" i="1"/>
  <c r="H329" i="1"/>
  <c r="H340" i="1"/>
  <c r="H348" i="1"/>
  <c r="H14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06" i="1"/>
  <c r="G310" i="1"/>
  <c r="G314" i="1"/>
  <c r="G318" i="1"/>
  <c r="G322" i="1"/>
  <c r="G326" i="1"/>
  <c r="G330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G332" i="1"/>
  <c r="G61" i="1"/>
  <c r="G77" i="1"/>
  <c r="G93" i="1"/>
  <c r="G109" i="1"/>
  <c r="G125" i="1"/>
  <c r="G141" i="1"/>
  <c r="G157" i="1"/>
  <c r="G173" i="1"/>
  <c r="G189" i="1"/>
  <c r="G205" i="1"/>
  <c r="G221" i="1"/>
  <c r="G237" i="1"/>
  <c r="G253" i="1"/>
  <c r="G269" i="1"/>
  <c r="G285" i="1"/>
  <c r="G301" i="1"/>
  <c r="G317" i="1"/>
  <c r="G333" i="1"/>
  <c r="G337" i="1"/>
  <c r="G341" i="1"/>
  <c r="G345" i="1"/>
  <c r="G349" i="1"/>
  <c r="G339" i="1"/>
  <c r="G351" i="1"/>
  <c r="G105" i="1"/>
  <c r="G153" i="1"/>
  <c r="G201" i="1"/>
  <c r="G249" i="1"/>
  <c r="G313" i="1"/>
  <c r="G340" i="1"/>
  <c r="G352" i="1"/>
  <c r="G65" i="1"/>
  <c r="G81" i="1"/>
  <c r="G97" i="1"/>
  <c r="G113" i="1"/>
  <c r="G129" i="1"/>
  <c r="G145" i="1"/>
  <c r="G161" i="1"/>
  <c r="G177" i="1"/>
  <c r="G193" i="1"/>
  <c r="G209" i="1"/>
  <c r="G225" i="1"/>
  <c r="G241" i="1"/>
  <c r="G257" i="1"/>
  <c r="G273" i="1"/>
  <c r="G289" i="1"/>
  <c r="G305" i="1"/>
  <c r="G321" i="1"/>
  <c r="G334" i="1"/>
  <c r="G338" i="1"/>
  <c r="G342" i="1"/>
  <c r="G346" i="1"/>
  <c r="G350" i="1"/>
  <c r="G347" i="1"/>
  <c r="G89" i="1"/>
  <c r="G137" i="1"/>
  <c r="G185" i="1"/>
  <c r="G233" i="1"/>
  <c r="G281" i="1"/>
  <c r="G329" i="1"/>
  <c r="G344" i="1"/>
  <c r="G53" i="1"/>
  <c r="G69" i="1"/>
  <c r="G85" i="1"/>
  <c r="G101" i="1"/>
  <c r="G117" i="1"/>
  <c r="G133" i="1"/>
  <c r="G149" i="1"/>
  <c r="G165" i="1"/>
  <c r="G181" i="1"/>
  <c r="G197" i="1"/>
  <c r="G213" i="1"/>
  <c r="G229" i="1"/>
  <c r="G245" i="1"/>
  <c r="G261" i="1"/>
  <c r="G277" i="1"/>
  <c r="G293" i="1"/>
  <c r="G309" i="1"/>
  <c r="G325" i="1"/>
  <c r="G335" i="1"/>
  <c r="G343" i="1"/>
  <c r="G57" i="1"/>
  <c r="G73" i="1"/>
  <c r="G121" i="1"/>
  <c r="G169" i="1"/>
  <c r="G217" i="1"/>
  <c r="G265" i="1"/>
  <c r="G297" i="1"/>
  <c r="G336" i="1"/>
  <c r="G348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61" i="1"/>
  <c r="F77" i="1"/>
  <c r="F93" i="1"/>
  <c r="F109" i="1"/>
  <c r="F125" i="1"/>
  <c r="F141" i="1"/>
  <c r="F157" i="1"/>
  <c r="F173" i="1"/>
  <c r="F189" i="1"/>
  <c r="F205" i="1"/>
  <c r="F221" i="1"/>
  <c r="F237" i="1"/>
  <c r="F253" i="1"/>
  <c r="F269" i="1"/>
  <c r="F285" i="1"/>
  <c r="F301" i="1"/>
  <c r="F317" i="1"/>
  <c r="F333" i="1"/>
  <c r="F337" i="1"/>
  <c r="F341" i="1"/>
  <c r="F345" i="1"/>
  <c r="F349" i="1"/>
  <c r="F339" i="1"/>
  <c r="F351" i="1"/>
  <c r="F89" i="1"/>
  <c r="F137" i="1"/>
  <c r="F185" i="1"/>
  <c r="F233" i="1"/>
  <c r="F281" i="1"/>
  <c r="F329" i="1"/>
  <c r="F344" i="1"/>
  <c r="F65" i="1"/>
  <c r="F81" i="1"/>
  <c r="F97" i="1"/>
  <c r="F113" i="1"/>
  <c r="F129" i="1"/>
  <c r="F145" i="1"/>
  <c r="F161" i="1"/>
  <c r="F177" i="1"/>
  <c r="F193" i="1"/>
  <c r="F209" i="1"/>
  <c r="F225" i="1"/>
  <c r="F241" i="1"/>
  <c r="F257" i="1"/>
  <c r="F273" i="1"/>
  <c r="F289" i="1"/>
  <c r="F305" i="1"/>
  <c r="F321" i="1"/>
  <c r="F334" i="1"/>
  <c r="F338" i="1"/>
  <c r="F342" i="1"/>
  <c r="F346" i="1"/>
  <c r="F350" i="1"/>
  <c r="F347" i="1"/>
  <c r="F105" i="1"/>
  <c r="F153" i="1"/>
  <c r="F201" i="1"/>
  <c r="F249" i="1"/>
  <c r="F297" i="1"/>
  <c r="F336" i="1"/>
  <c r="F348" i="1"/>
  <c r="F53" i="1"/>
  <c r="F69" i="1"/>
  <c r="F85" i="1"/>
  <c r="F101" i="1"/>
  <c r="F117" i="1"/>
  <c r="F133" i="1"/>
  <c r="F149" i="1"/>
  <c r="F165" i="1"/>
  <c r="F181" i="1"/>
  <c r="F197" i="1"/>
  <c r="F213" i="1"/>
  <c r="F229" i="1"/>
  <c r="F245" i="1"/>
  <c r="F261" i="1"/>
  <c r="F277" i="1"/>
  <c r="F293" i="1"/>
  <c r="F309" i="1"/>
  <c r="F325" i="1"/>
  <c r="F335" i="1"/>
  <c r="F343" i="1"/>
  <c r="F57" i="1"/>
  <c r="F73" i="1"/>
  <c r="F121" i="1"/>
  <c r="F169" i="1"/>
  <c r="F217" i="1"/>
  <c r="F265" i="1"/>
  <c r="F313" i="1"/>
  <c r="F340" i="1"/>
  <c r="F352" i="1"/>
  <c r="E14" i="1"/>
  <c r="E15" i="1"/>
  <c r="E19" i="1"/>
  <c r="E23" i="1"/>
  <c r="E27" i="1"/>
  <c r="E31" i="1"/>
  <c r="E35" i="1"/>
  <c r="E39" i="1"/>
  <c r="E43" i="1"/>
  <c r="E47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16" i="1"/>
  <c r="E20" i="1"/>
  <c r="E24" i="1"/>
  <c r="E28" i="1"/>
  <c r="E32" i="1"/>
  <c r="E36" i="1"/>
  <c r="E40" i="1"/>
  <c r="E44" i="1"/>
  <c r="E48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17" i="1"/>
  <c r="E25" i="1"/>
  <c r="E33" i="1"/>
  <c r="E41" i="1"/>
  <c r="E49" i="1"/>
  <c r="E60" i="1"/>
  <c r="E68" i="1"/>
  <c r="E76" i="1"/>
  <c r="E84" i="1"/>
  <c r="E92" i="1"/>
  <c r="E100" i="1"/>
  <c r="E108" i="1"/>
  <c r="E116" i="1"/>
  <c r="E124" i="1"/>
  <c r="E132" i="1"/>
  <c r="E140" i="1"/>
  <c r="E148" i="1"/>
  <c r="E156" i="1"/>
  <c r="E164" i="1"/>
  <c r="E172" i="1"/>
  <c r="E180" i="1"/>
  <c r="E188" i="1"/>
  <c r="E196" i="1"/>
  <c r="E204" i="1"/>
  <c r="E212" i="1"/>
  <c r="E220" i="1"/>
  <c r="E228" i="1"/>
  <c r="E236" i="1"/>
  <c r="E244" i="1"/>
  <c r="E252" i="1"/>
  <c r="E260" i="1"/>
  <c r="E268" i="1"/>
  <c r="E276" i="1"/>
  <c r="E284" i="1"/>
  <c r="E292" i="1"/>
  <c r="E300" i="1"/>
  <c r="E308" i="1"/>
  <c r="E316" i="1"/>
  <c r="E324" i="1"/>
  <c r="E332" i="1"/>
  <c r="E336" i="1"/>
  <c r="E340" i="1"/>
  <c r="E344" i="1"/>
  <c r="E348" i="1"/>
  <c r="E352" i="1"/>
  <c r="E325" i="1"/>
  <c r="E341" i="1"/>
  <c r="E345" i="1"/>
  <c r="E21" i="1"/>
  <c r="E72" i="1"/>
  <c r="E88" i="1"/>
  <c r="E104" i="1"/>
  <c r="E120" i="1"/>
  <c r="E136" i="1"/>
  <c r="E152" i="1"/>
  <c r="E168" i="1"/>
  <c r="E184" i="1"/>
  <c r="E200" i="1"/>
  <c r="E216" i="1"/>
  <c r="E232" i="1"/>
  <c r="E248" i="1"/>
  <c r="E264" i="1"/>
  <c r="E288" i="1"/>
  <c r="E304" i="1"/>
  <c r="E320" i="1"/>
  <c r="E338" i="1"/>
  <c r="E346" i="1"/>
  <c r="E22" i="1"/>
  <c r="E30" i="1"/>
  <c r="E38" i="1"/>
  <c r="E46" i="1"/>
  <c r="E57" i="1"/>
  <c r="E65" i="1"/>
  <c r="E73" i="1"/>
  <c r="E89" i="1"/>
  <c r="E105" i="1"/>
  <c r="E121" i="1"/>
  <c r="E145" i="1"/>
  <c r="E161" i="1"/>
  <c r="E18" i="1"/>
  <c r="E26" i="1"/>
  <c r="E34" i="1"/>
  <c r="E42" i="1"/>
  <c r="E53" i="1"/>
  <c r="E61" i="1"/>
  <c r="E69" i="1"/>
  <c r="E77" i="1"/>
  <c r="E85" i="1"/>
  <c r="E93" i="1"/>
  <c r="E101" i="1"/>
  <c r="E109" i="1"/>
  <c r="E117" i="1"/>
  <c r="E125" i="1"/>
  <c r="E133" i="1"/>
  <c r="E141" i="1"/>
  <c r="E149" i="1"/>
  <c r="E157" i="1"/>
  <c r="E165" i="1"/>
  <c r="E173" i="1"/>
  <c r="E181" i="1"/>
  <c r="E189" i="1"/>
  <c r="E197" i="1"/>
  <c r="E205" i="1"/>
  <c r="E213" i="1"/>
  <c r="E221" i="1"/>
  <c r="E229" i="1"/>
  <c r="E237" i="1"/>
  <c r="E245" i="1"/>
  <c r="E253" i="1"/>
  <c r="E261" i="1"/>
  <c r="E269" i="1"/>
  <c r="E277" i="1"/>
  <c r="E285" i="1"/>
  <c r="E293" i="1"/>
  <c r="E301" i="1"/>
  <c r="E309" i="1"/>
  <c r="E317" i="1"/>
  <c r="E333" i="1"/>
  <c r="E337" i="1"/>
  <c r="E349" i="1"/>
  <c r="E29" i="1"/>
  <c r="E37" i="1"/>
  <c r="E45" i="1"/>
  <c r="E56" i="1"/>
  <c r="E64" i="1"/>
  <c r="E80" i="1"/>
  <c r="E96" i="1"/>
  <c r="E112" i="1"/>
  <c r="E128" i="1"/>
  <c r="E144" i="1"/>
  <c r="E160" i="1"/>
  <c r="E176" i="1"/>
  <c r="E192" i="1"/>
  <c r="E208" i="1"/>
  <c r="E224" i="1"/>
  <c r="E240" i="1"/>
  <c r="E256" i="1"/>
  <c r="E272" i="1"/>
  <c r="E280" i="1"/>
  <c r="E296" i="1"/>
  <c r="E312" i="1"/>
  <c r="E328" i="1"/>
  <c r="E334" i="1"/>
  <c r="E342" i="1"/>
  <c r="E350" i="1"/>
  <c r="E81" i="1"/>
  <c r="E97" i="1"/>
  <c r="E113" i="1"/>
  <c r="E129" i="1"/>
  <c r="E137" i="1"/>
  <c r="E153" i="1"/>
  <c r="E169" i="1"/>
  <c r="E177" i="1"/>
  <c r="E209" i="1"/>
  <c r="E241" i="1"/>
  <c r="E273" i="1"/>
  <c r="E305" i="1"/>
  <c r="E335" i="1"/>
  <c r="E351" i="1"/>
  <c r="E193" i="1"/>
  <c r="E257" i="1"/>
  <c r="E321" i="1"/>
  <c r="E201" i="1"/>
  <c r="E265" i="1"/>
  <c r="E347" i="1"/>
  <c r="E185" i="1"/>
  <c r="E217" i="1"/>
  <c r="E249" i="1"/>
  <c r="E281" i="1"/>
  <c r="E313" i="1"/>
  <c r="E339" i="1"/>
  <c r="E225" i="1"/>
  <c r="E289" i="1"/>
  <c r="E343" i="1"/>
  <c r="E233" i="1"/>
  <c r="E297" i="1"/>
  <c r="E329" i="1"/>
  <c r="D15" i="1"/>
  <c r="D19" i="1"/>
  <c r="D23" i="1"/>
  <c r="D27" i="1"/>
  <c r="D31" i="1"/>
  <c r="D35" i="1"/>
  <c r="D39" i="1"/>
  <c r="D43" i="1"/>
  <c r="D47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16" i="1"/>
  <c r="D20" i="1"/>
  <c r="D24" i="1"/>
  <c r="D28" i="1"/>
  <c r="D32" i="1"/>
  <c r="D36" i="1"/>
  <c r="D40" i="1"/>
  <c r="D44" i="1"/>
  <c r="D48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17" i="1"/>
  <c r="D21" i="1"/>
  <c r="D25" i="1"/>
  <c r="D29" i="1"/>
  <c r="D33" i="1"/>
  <c r="D37" i="1"/>
  <c r="D41" i="1"/>
  <c r="D45" i="1"/>
  <c r="D49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18" i="1"/>
  <c r="D34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37" i="1"/>
  <c r="D341" i="1"/>
  <c r="D345" i="1"/>
  <c r="D349" i="1"/>
  <c r="D22" i="1"/>
  <c r="D38" i="1"/>
  <c r="D65" i="1"/>
  <c r="D81" i="1"/>
  <c r="D97" i="1"/>
  <c r="D113" i="1"/>
  <c r="D129" i="1"/>
  <c r="D145" i="1"/>
  <c r="D161" i="1"/>
  <c r="D177" i="1"/>
  <c r="D193" i="1"/>
  <c r="D209" i="1"/>
  <c r="D225" i="1"/>
  <c r="D241" i="1"/>
  <c r="D257" i="1"/>
  <c r="D273" i="1"/>
  <c r="D289" i="1"/>
  <c r="D305" i="1"/>
  <c r="D321" i="1"/>
  <c r="D334" i="1"/>
  <c r="D338" i="1"/>
  <c r="D342" i="1"/>
  <c r="D346" i="1"/>
  <c r="D350" i="1"/>
  <c r="D351" i="1"/>
  <c r="D46" i="1"/>
  <c r="D57" i="1"/>
  <c r="D89" i="1"/>
  <c r="D121" i="1"/>
  <c r="D153" i="1"/>
  <c r="D185" i="1"/>
  <c r="D217" i="1"/>
  <c r="D249" i="1"/>
  <c r="D281" i="1"/>
  <c r="D313" i="1"/>
  <c r="D336" i="1"/>
  <c r="D344" i="1"/>
  <c r="D352" i="1"/>
  <c r="D26" i="1"/>
  <c r="D42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35" i="1"/>
  <c r="D339" i="1"/>
  <c r="D343" i="1"/>
  <c r="D347" i="1"/>
  <c r="D30" i="1"/>
  <c r="D73" i="1"/>
  <c r="D105" i="1"/>
  <c r="D137" i="1"/>
  <c r="D169" i="1"/>
  <c r="D201" i="1"/>
  <c r="D233" i="1"/>
  <c r="D265" i="1"/>
  <c r="D297" i="1"/>
  <c r="D329" i="1"/>
  <c r="D340" i="1"/>
  <c r="D348" i="1"/>
  <c r="D14" i="1"/>
  <c r="C15" i="1"/>
  <c r="C19" i="1"/>
  <c r="C23" i="1"/>
  <c r="C27" i="1"/>
  <c r="C31" i="1"/>
  <c r="C35" i="1"/>
  <c r="C39" i="1"/>
  <c r="C43" i="1"/>
  <c r="C47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16" i="1"/>
  <c r="C20" i="1"/>
  <c r="C24" i="1"/>
  <c r="C28" i="1"/>
  <c r="C32" i="1"/>
  <c r="C36" i="1"/>
  <c r="C40" i="1"/>
  <c r="C44" i="1"/>
  <c r="C48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17" i="1"/>
  <c r="C21" i="1"/>
  <c r="C25" i="1"/>
  <c r="C29" i="1"/>
  <c r="C33" i="1"/>
  <c r="C37" i="1"/>
  <c r="C41" i="1"/>
  <c r="C45" i="1"/>
  <c r="C49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18" i="1"/>
  <c r="C34" i="1"/>
  <c r="C61" i="1"/>
  <c r="C77" i="1"/>
  <c r="C93" i="1"/>
  <c r="C109" i="1"/>
  <c r="C125" i="1"/>
  <c r="C141" i="1"/>
  <c r="C157" i="1"/>
  <c r="C173" i="1"/>
  <c r="C189" i="1"/>
  <c r="C205" i="1"/>
  <c r="C221" i="1"/>
  <c r="C237" i="1"/>
  <c r="C253" i="1"/>
  <c r="C269" i="1"/>
  <c r="C280" i="1"/>
  <c r="C288" i="1"/>
  <c r="C296" i="1"/>
  <c r="C304" i="1"/>
  <c r="C312" i="1"/>
  <c r="C320" i="1"/>
  <c r="C325" i="1"/>
  <c r="C330" i="1"/>
  <c r="C335" i="1"/>
  <c r="C339" i="1"/>
  <c r="C343" i="1"/>
  <c r="C347" i="1"/>
  <c r="C351" i="1"/>
  <c r="C201" i="1"/>
  <c r="C249" i="1"/>
  <c r="C285" i="1"/>
  <c r="C309" i="1"/>
  <c r="C329" i="1"/>
  <c r="C342" i="1"/>
  <c r="C22" i="1"/>
  <c r="C38" i="1"/>
  <c r="C65" i="1"/>
  <c r="C81" i="1"/>
  <c r="C97" i="1"/>
  <c r="C113" i="1"/>
  <c r="C129" i="1"/>
  <c r="C145" i="1"/>
  <c r="C161" i="1"/>
  <c r="C177" i="1"/>
  <c r="C193" i="1"/>
  <c r="C209" i="1"/>
  <c r="C225" i="1"/>
  <c r="C241" i="1"/>
  <c r="C257" i="1"/>
  <c r="C273" i="1"/>
  <c r="C281" i="1"/>
  <c r="C289" i="1"/>
  <c r="C297" i="1"/>
  <c r="C305" i="1"/>
  <c r="C313" i="1"/>
  <c r="C321" i="1"/>
  <c r="C326" i="1"/>
  <c r="C332" i="1"/>
  <c r="C336" i="1"/>
  <c r="C340" i="1"/>
  <c r="C344" i="1"/>
  <c r="C348" i="1"/>
  <c r="C352" i="1"/>
  <c r="C345" i="1"/>
  <c r="C30" i="1"/>
  <c r="C57" i="1"/>
  <c r="C73" i="1"/>
  <c r="C105" i="1"/>
  <c r="C137" i="1"/>
  <c r="C169" i="1"/>
  <c r="C217" i="1"/>
  <c r="C265" i="1"/>
  <c r="C293" i="1"/>
  <c r="C317" i="1"/>
  <c r="C334" i="1"/>
  <c r="C346" i="1"/>
  <c r="C26" i="1"/>
  <c r="C42" i="1"/>
  <c r="C53" i="1"/>
  <c r="C69" i="1"/>
  <c r="C85" i="1"/>
  <c r="C101" i="1"/>
  <c r="C117" i="1"/>
  <c r="C133" i="1"/>
  <c r="C149" i="1"/>
  <c r="C165" i="1"/>
  <c r="C181" i="1"/>
  <c r="C197" i="1"/>
  <c r="C213" i="1"/>
  <c r="C229" i="1"/>
  <c r="C245" i="1"/>
  <c r="C261" i="1"/>
  <c r="C276" i="1"/>
  <c r="C284" i="1"/>
  <c r="C292" i="1"/>
  <c r="C300" i="1"/>
  <c r="C308" i="1"/>
  <c r="C316" i="1"/>
  <c r="C322" i="1"/>
  <c r="C328" i="1"/>
  <c r="C333" i="1"/>
  <c r="C337" i="1"/>
  <c r="C341" i="1"/>
  <c r="C349" i="1"/>
  <c r="C46" i="1"/>
  <c r="C89" i="1"/>
  <c r="C121" i="1"/>
  <c r="C153" i="1"/>
  <c r="C185" i="1"/>
  <c r="C233" i="1"/>
  <c r="C277" i="1"/>
  <c r="C301" i="1"/>
  <c r="C324" i="1"/>
  <c r="C338" i="1"/>
  <c r="C350" i="1"/>
  <c r="C14" i="1"/>
  <c r="B14" i="1"/>
  <c r="B15" i="1"/>
  <c r="B19" i="1"/>
  <c r="B23" i="1"/>
  <c r="B27" i="1"/>
  <c r="B31" i="1"/>
  <c r="B35" i="1"/>
  <c r="B39" i="1"/>
  <c r="B43" i="1"/>
  <c r="B47" i="1"/>
  <c r="B54" i="1"/>
  <c r="B58" i="1"/>
  <c r="B62" i="1"/>
  <c r="B66" i="1"/>
  <c r="B70" i="1"/>
  <c r="B74" i="1"/>
  <c r="B78" i="1"/>
  <c r="B82" i="1"/>
  <c r="B86" i="1"/>
  <c r="B90" i="1"/>
  <c r="B94" i="1"/>
  <c r="B98" i="1"/>
  <c r="B102" i="1"/>
  <c r="B106" i="1"/>
  <c r="B110" i="1"/>
  <c r="B114" i="1"/>
  <c r="B118" i="1"/>
  <c r="B122" i="1"/>
  <c r="B126" i="1"/>
  <c r="B130" i="1"/>
  <c r="B134" i="1"/>
  <c r="B138" i="1"/>
  <c r="B142" i="1"/>
  <c r="B146" i="1"/>
  <c r="B150" i="1"/>
  <c r="B154" i="1"/>
  <c r="B158" i="1"/>
  <c r="B162" i="1"/>
  <c r="B166" i="1"/>
  <c r="B170" i="1"/>
  <c r="B174" i="1"/>
  <c r="B178" i="1"/>
  <c r="B182" i="1"/>
  <c r="B186" i="1"/>
  <c r="B190" i="1"/>
  <c r="B194" i="1"/>
  <c r="B198" i="1"/>
  <c r="B202" i="1"/>
  <c r="B206" i="1"/>
  <c r="B210" i="1"/>
  <c r="B214" i="1"/>
  <c r="B218" i="1"/>
  <c r="B222" i="1"/>
  <c r="B226" i="1"/>
  <c r="B230" i="1"/>
  <c r="B234" i="1"/>
  <c r="B238" i="1"/>
  <c r="B242" i="1"/>
  <c r="B246" i="1"/>
  <c r="B250" i="1"/>
  <c r="B254" i="1"/>
  <c r="B258" i="1"/>
  <c r="B262" i="1"/>
  <c r="B266" i="1"/>
  <c r="B270" i="1"/>
  <c r="B274" i="1"/>
  <c r="B278" i="1"/>
  <c r="B282" i="1"/>
  <c r="B286" i="1"/>
  <c r="B290" i="1"/>
  <c r="B294" i="1"/>
  <c r="B298" i="1"/>
  <c r="B302" i="1"/>
  <c r="B306" i="1"/>
  <c r="B310" i="1"/>
  <c r="B314" i="1"/>
  <c r="B318" i="1"/>
  <c r="B322" i="1"/>
  <c r="B326" i="1"/>
  <c r="B330" i="1"/>
  <c r="B16" i="1"/>
  <c r="B20" i="1"/>
  <c r="B24" i="1"/>
  <c r="B28" i="1"/>
  <c r="B32" i="1"/>
  <c r="B36" i="1"/>
  <c r="B40" i="1"/>
  <c r="B44" i="1"/>
  <c r="B48" i="1"/>
  <c r="B55" i="1"/>
  <c r="B59" i="1"/>
  <c r="B63" i="1"/>
  <c r="B67" i="1"/>
  <c r="B71" i="1"/>
  <c r="B75" i="1"/>
  <c r="B79" i="1"/>
  <c r="B83" i="1"/>
  <c r="B87" i="1"/>
  <c r="B91" i="1"/>
  <c r="B95" i="1"/>
  <c r="B99" i="1"/>
  <c r="B103" i="1"/>
  <c r="B107" i="1"/>
  <c r="B111" i="1"/>
  <c r="B115" i="1"/>
  <c r="B119" i="1"/>
  <c r="B123" i="1"/>
  <c r="B127" i="1"/>
  <c r="B131" i="1"/>
  <c r="B135" i="1"/>
  <c r="B139" i="1"/>
  <c r="B143" i="1"/>
  <c r="B147" i="1"/>
  <c r="B151" i="1"/>
  <c r="B155" i="1"/>
  <c r="B159" i="1"/>
  <c r="B163" i="1"/>
  <c r="B167" i="1"/>
  <c r="B171" i="1"/>
  <c r="B175" i="1"/>
  <c r="B179" i="1"/>
  <c r="B183" i="1"/>
  <c r="B187" i="1"/>
  <c r="B191" i="1"/>
  <c r="B195" i="1"/>
  <c r="B199" i="1"/>
  <c r="B203" i="1"/>
  <c r="B207" i="1"/>
  <c r="B211" i="1"/>
  <c r="B215" i="1"/>
  <c r="B219" i="1"/>
  <c r="B223" i="1"/>
  <c r="B227" i="1"/>
  <c r="B231" i="1"/>
  <c r="B235" i="1"/>
  <c r="B239" i="1"/>
  <c r="B243" i="1"/>
  <c r="B247" i="1"/>
  <c r="B251" i="1"/>
  <c r="B255" i="1"/>
  <c r="B259" i="1"/>
  <c r="B263" i="1"/>
  <c r="B267" i="1"/>
  <c r="B271" i="1"/>
  <c r="B275" i="1"/>
  <c r="B279" i="1"/>
  <c r="B283" i="1"/>
  <c r="B287" i="1"/>
  <c r="B291" i="1"/>
  <c r="B295" i="1"/>
  <c r="B299" i="1"/>
  <c r="B303" i="1"/>
  <c r="B307" i="1"/>
  <c r="B311" i="1"/>
  <c r="B315" i="1"/>
  <c r="B319" i="1"/>
  <c r="B323" i="1"/>
  <c r="B327" i="1"/>
  <c r="B331" i="1"/>
  <c r="B17" i="1"/>
  <c r="B21" i="1"/>
  <c r="B25" i="1"/>
  <c r="B29" i="1"/>
  <c r="B33" i="1"/>
  <c r="B37" i="1"/>
  <c r="B41" i="1"/>
  <c r="B45" i="1"/>
  <c r="B49" i="1"/>
  <c r="B56" i="1"/>
  <c r="B60" i="1"/>
  <c r="B64" i="1"/>
  <c r="B68" i="1"/>
  <c r="B72" i="1"/>
  <c r="B76" i="1"/>
  <c r="B80" i="1"/>
  <c r="B84" i="1"/>
  <c r="B88" i="1"/>
  <c r="B92" i="1"/>
  <c r="B96" i="1"/>
  <c r="B100" i="1"/>
  <c r="B104" i="1"/>
  <c r="B108" i="1"/>
  <c r="B112" i="1"/>
  <c r="B116" i="1"/>
  <c r="B120" i="1"/>
  <c r="B124" i="1"/>
  <c r="B128" i="1"/>
  <c r="B132" i="1"/>
  <c r="B136" i="1"/>
  <c r="B140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248" i="1"/>
  <c r="B252" i="1"/>
  <c r="B256" i="1"/>
  <c r="B260" i="1"/>
  <c r="B264" i="1"/>
  <c r="B268" i="1"/>
  <c r="B272" i="1"/>
  <c r="B276" i="1"/>
  <c r="B280" i="1"/>
  <c r="B284" i="1"/>
  <c r="B288" i="1"/>
  <c r="B292" i="1"/>
  <c r="B296" i="1"/>
  <c r="B300" i="1"/>
  <c r="B304" i="1"/>
  <c r="B308" i="1"/>
  <c r="B312" i="1"/>
  <c r="B316" i="1"/>
  <c r="B320" i="1"/>
  <c r="B324" i="1"/>
  <c r="B328" i="1"/>
  <c r="B332" i="1"/>
  <c r="B18" i="1"/>
  <c r="B34" i="1"/>
  <c r="B61" i="1"/>
  <c r="B77" i="1"/>
  <c r="B93" i="1"/>
  <c r="B109" i="1"/>
  <c r="B125" i="1"/>
  <c r="B141" i="1"/>
  <c r="B157" i="1"/>
  <c r="B173" i="1"/>
  <c r="B189" i="1"/>
  <c r="B205" i="1"/>
  <c r="B221" i="1"/>
  <c r="B237" i="1"/>
  <c r="B253" i="1"/>
  <c r="B269" i="1"/>
  <c r="B317" i="1"/>
  <c r="B341" i="1"/>
  <c r="B22" i="1"/>
  <c r="B38" i="1"/>
  <c r="B65" i="1"/>
  <c r="B81" i="1"/>
  <c r="B97" i="1"/>
  <c r="B113" i="1"/>
  <c r="B129" i="1"/>
  <c r="B145" i="1"/>
  <c r="B161" i="1"/>
  <c r="B177" i="1"/>
  <c r="B193" i="1"/>
  <c r="B209" i="1"/>
  <c r="B225" i="1"/>
  <c r="B241" i="1"/>
  <c r="B257" i="1"/>
  <c r="B273" i="1"/>
  <c r="B289" i="1"/>
  <c r="B305" i="1"/>
  <c r="B321" i="1"/>
  <c r="B334" i="1"/>
  <c r="B338" i="1"/>
  <c r="B342" i="1"/>
  <c r="B346" i="1"/>
  <c r="B350" i="1"/>
  <c r="B343" i="1"/>
  <c r="B351" i="1"/>
  <c r="B46" i="1"/>
  <c r="B73" i="1"/>
  <c r="B105" i="1"/>
  <c r="B137" i="1"/>
  <c r="B185" i="1"/>
  <c r="B217" i="1"/>
  <c r="B249" i="1"/>
  <c r="B281" i="1"/>
  <c r="B297" i="1"/>
  <c r="B329" i="1"/>
  <c r="B340" i="1"/>
  <c r="B348" i="1"/>
  <c r="B285" i="1"/>
  <c r="B333" i="1"/>
  <c r="B345" i="1"/>
  <c r="B26" i="1"/>
  <c r="B42" i="1"/>
  <c r="B53" i="1"/>
  <c r="B69" i="1"/>
  <c r="B85" i="1"/>
  <c r="B101" i="1"/>
  <c r="B117" i="1"/>
  <c r="B133" i="1"/>
  <c r="B149" i="1"/>
  <c r="B165" i="1"/>
  <c r="B181" i="1"/>
  <c r="B197" i="1"/>
  <c r="B213" i="1"/>
  <c r="B229" i="1"/>
  <c r="B245" i="1"/>
  <c r="B261" i="1"/>
  <c r="B277" i="1"/>
  <c r="B293" i="1"/>
  <c r="B309" i="1"/>
  <c r="B325" i="1"/>
  <c r="B335" i="1"/>
  <c r="B339" i="1"/>
  <c r="B347" i="1"/>
  <c r="B30" i="1"/>
  <c r="B57" i="1"/>
  <c r="B89" i="1"/>
  <c r="B121" i="1"/>
  <c r="B153" i="1"/>
  <c r="B169" i="1"/>
  <c r="B201" i="1"/>
  <c r="B233" i="1"/>
  <c r="B265" i="1"/>
  <c r="B313" i="1"/>
  <c r="B336" i="1"/>
  <c r="B344" i="1"/>
  <c r="B352" i="1"/>
  <c r="B301" i="1"/>
  <c r="B337" i="1"/>
  <c r="B349" i="1"/>
</calcChain>
</file>

<file path=xl/sharedStrings.xml><?xml version="1.0" encoding="utf-8"?>
<sst xmlns="http://schemas.openxmlformats.org/spreadsheetml/2006/main" count="25" uniqueCount="24">
  <si>
    <t>№</t>
  </si>
  <si>
    <t>Кредитний калькулятор</t>
  </si>
  <si>
    <t>Річна процентна ставка</t>
  </si>
  <si>
    <t>Місячний платіж</t>
  </si>
  <si>
    <t>Дата платежу</t>
  </si>
  <si>
    <t>Залишок заборгованості
по кредиту</t>
  </si>
  <si>
    <t>Платіж
по відсотках</t>
  </si>
  <si>
    <t>Платіж
по кредиту</t>
  </si>
  <si>
    <t>Кінцевий баланс</t>
  </si>
  <si>
    <t>Місячний платіж, грн</t>
  </si>
  <si>
    <t>Сума нарахованих процентів, грн</t>
  </si>
  <si>
    <t>Загальна вартість кредиту, грн</t>
  </si>
  <si>
    <t>Денна ставка по кредиту</t>
  </si>
  <si>
    <t>Чесна позика до 1 000 000 грн.</t>
  </si>
  <si>
    <t>Для підприємця</t>
  </si>
  <si>
    <t>Під заставу авто</t>
  </si>
  <si>
    <t>Під заставу нерухомості</t>
  </si>
  <si>
    <t>Для постійних</t>
  </si>
  <si>
    <t>Пенсійний</t>
  </si>
  <si>
    <t>Назва кредитного продукту</t>
  </si>
  <si>
    <t>Вкажіть бажану суму кредиту (грн.)</t>
  </si>
  <si>
    <t>Оберіть кредитний продукт</t>
  </si>
  <si>
    <t>Оберіть бажаний термін (місяців)</t>
  </si>
  <si>
    <t>Вкажіть дату отримання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</si>
</sst>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(* #,##0_);_(* \(#,##0\);_(* &quot;-&quot;_);_(@_)"/>
    <numFmt numFmtId="165" formatCode="_-* #,##0\ &quot;lei&quot;_-;\-* #,##0\ &quot;lei&quot;_-;_-* &quot;-&quot;\ &quot;lei&quot;_-;_-@_-"/>
  </numFmts>
  <fonts count="28">
    <font>
      <sz val="11"/>
      <name val="Trebuchet MS"/>
      <family val="2"/>
      <scheme val="minor"/>
    </font>
    <font>
      <sz val="11"/>
      <color theme="1"/>
      <name val="Trebuchet MS"/>
      <family val="2"/>
      <charset val="134"/>
      <scheme val="minor"/>
    </font>
    <font>
      <sz val="11"/>
      <name val="Trebuchet MS"/>
      <family val="2"/>
      <scheme val="minor"/>
    </font>
    <font>
      <sz val="16"/>
      <name val="Trebuchet MS"/>
      <family val="2"/>
      <scheme val="major"/>
    </font>
    <font>
      <b/>
      <sz val="11"/>
      <color theme="3"/>
      <name val="Trebuchet MS"/>
      <family val="2"/>
      <charset val="134"/>
      <scheme val="minor"/>
    </font>
    <font>
      <sz val="11"/>
      <color rgb="FF006100"/>
      <name val="Trebuchet MS"/>
      <family val="2"/>
      <charset val="134"/>
      <scheme val="minor"/>
    </font>
    <font>
      <sz val="11"/>
      <color rgb="FF9C0006"/>
      <name val="Trebuchet MS"/>
      <family val="2"/>
      <charset val="134"/>
      <scheme val="minor"/>
    </font>
    <font>
      <sz val="11"/>
      <color rgb="FF9C5700"/>
      <name val="Trebuchet MS"/>
      <family val="2"/>
      <charset val="134"/>
      <scheme val="minor"/>
    </font>
    <font>
      <b/>
      <sz val="11"/>
      <color rgb="FFFA7D00"/>
      <name val="Trebuchet MS"/>
      <family val="2"/>
      <charset val="134"/>
      <scheme val="minor"/>
    </font>
    <font>
      <sz val="11"/>
      <color rgb="FFFA7D00"/>
      <name val="Trebuchet MS"/>
      <family val="2"/>
      <charset val="134"/>
      <scheme val="minor"/>
    </font>
    <font>
      <b/>
      <sz val="11"/>
      <color theme="0"/>
      <name val="Trebuchet MS"/>
      <family val="2"/>
      <charset val="134"/>
      <scheme val="minor"/>
    </font>
    <font>
      <sz val="11"/>
      <color rgb="FFFF0000"/>
      <name val="Trebuchet MS"/>
      <family val="2"/>
      <charset val="134"/>
      <scheme val="minor"/>
    </font>
    <font>
      <i/>
      <sz val="11"/>
      <color rgb="FF7F7F7F"/>
      <name val="Trebuchet MS"/>
      <family val="2"/>
      <charset val="134"/>
      <scheme val="minor"/>
    </font>
    <font>
      <b/>
      <sz val="11"/>
      <color theme="1"/>
      <name val="Trebuchet MS"/>
      <family val="2"/>
      <charset val="134"/>
      <scheme val="minor"/>
    </font>
    <font>
      <sz val="11"/>
      <color theme="0"/>
      <name val="Trebuchet MS"/>
      <family val="2"/>
      <charset val="134"/>
      <scheme val="minor"/>
    </font>
    <font>
      <b/>
      <sz val="3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Arial"/>
      <family val="2"/>
      <charset val="204"/>
    </font>
    <font>
      <b/>
      <sz val="11"/>
      <name val="Trebuchet MS"/>
      <family val="2"/>
      <charset val="204"/>
      <scheme val="minor"/>
    </font>
    <font>
      <b/>
      <sz val="11"/>
      <color theme="4" tint="-0.499984740745262"/>
      <name val="Arial"/>
      <family val="2"/>
      <charset val="204"/>
    </font>
    <font>
      <b/>
      <sz val="11"/>
      <color theme="0"/>
      <name val="Trebuchet MS"/>
      <family val="2"/>
      <charset val="204"/>
      <scheme val="minor"/>
    </font>
    <font>
      <sz val="11"/>
      <color theme="0"/>
      <name val="Trebuchet MS"/>
      <family val="2"/>
      <charset val="204"/>
      <scheme val="minor"/>
    </font>
    <font>
      <sz val="11"/>
      <color theme="4" tint="-0.499984740745262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horizontal="right"/>
    </xf>
    <xf numFmtId="44" fontId="2" fillId="0" borderId="0" applyFont="0" applyFill="0" applyBorder="0" applyAlignment="0" applyProtection="0"/>
    <xf numFmtId="1" fontId="2" fillId="0" borderId="0" applyFont="0" applyFill="0" applyBorder="0" applyProtection="0">
      <alignment horizontal="right"/>
    </xf>
    <xf numFmtId="10" fontId="2" fillId="0" borderId="0" applyFont="0" applyFill="0" applyBorder="0" applyAlignment="0" applyProtection="0"/>
    <xf numFmtId="0" fontId="3" fillId="0" borderId="1" applyNumberFormat="0" applyFill="0" applyProtection="0">
      <alignment horizontal="left"/>
    </xf>
    <xf numFmtId="0" fontId="2" fillId="0" borderId="0" applyNumberFormat="0" applyFill="0" applyProtection="0">
      <alignment horizontal="right" indent="1"/>
    </xf>
    <xf numFmtId="0" fontId="2" fillId="0" borderId="0" applyNumberFormat="0" applyFont="0" applyFill="0" applyBorder="0" applyProtection="0">
      <alignment horizontal="left" indent="5"/>
    </xf>
    <xf numFmtId="0" fontId="2" fillId="0" borderId="3" applyNumberFormat="0" applyFont="0" applyFill="0" applyAlignment="0" applyProtection="0">
      <alignment horizontal="right"/>
    </xf>
    <xf numFmtId="0" fontId="2" fillId="2" borderId="2" applyNumberFormat="0" applyFont="0" applyAlignment="0" applyProtection="0">
      <alignment horizontal="right"/>
    </xf>
    <xf numFmtId="14" fontId="2" fillId="0" borderId="0" applyFont="0" applyFill="0" applyBorder="0">
      <alignment horizontal="right"/>
    </xf>
    <xf numFmtId="0" fontId="2" fillId="0" borderId="0" applyNumberFormat="0" applyFont="0" applyFill="0" applyBorder="0" applyProtection="0">
      <alignment horizontal="center" wrapText="1"/>
    </xf>
    <xf numFmtId="1" fontId="2" fillId="0" borderId="5" applyFont="0" applyFill="0">
      <alignment horizontal="left" vertical="center" indent="1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6" applyNumberFormat="0" applyAlignment="0" applyProtection="0"/>
    <xf numFmtId="0" fontId="9" fillId="0" borderId="7" applyNumberFormat="0" applyFill="0" applyAlignment="0" applyProtection="0"/>
    <xf numFmtId="0" fontId="10" fillId="7" borderId="8" applyNumberFormat="0" applyAlignment="0" applyProtection="0"/>
    <xf numFmtId="0" fontId="11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0" fontId="0" fillId="0" borderId="0" xfId="0">
      <alignment horizontal="right"/>
    </xf>
    <xf numFmtId="0" fontId="15" fillId="0" borderId="4" xfId="4" applyFont="1" applyFill="1" applyBorder="1" applyAlignment="1" applyProtection="1">
      <alignment horizontal="left" vertical="center" indent="1"/>
      <protection hidden="1"/>
    </xf>
    <xf numFmtId="0" fontId="16" fillId="0" borderId="4" xfId="4" applyFont="1" applyFill="1" applyBorder="1" applyAlignment="1" applyProtection="1">
      <alignment horizontal="left" vertical="center" indent="1"/>
      <protection hidden="1"/>
    </xf>
    <xf numFmtId="0" fontId="17" fillId="0" borderId="0" xfId="0" applyFont="1" applyProtection="1">
      <alignment horizontal="right"/>
      <protection hidden="1"/>
    </xf>
    <xf numFmtId="0" fontId="18" fillId="0" borderId="0" xfId="4" applyFont="1" applyFill="1" applyBorder="1" applyAlignment="1" applyProtection="1">
      <alignment horizontal="left" vertical="center" indent="1"/>
      <protection hidden="1"/>
    </xf>
    <xf numFmtId="0" fontId="16" fillId="0" borderId="0" xfId="4" applyFont="1" applyFill="1" applyBorder="1" applyAlignment="1" applyProtection="1">
      <alignment horizontal="left" vertical="center" indent="1"/>
      <protection hidden="1"/>
    </xf>
    <xf numFmtId="43" fontId="24" fillId="0" borderId="11" xfId="1" applyNumberFormat="1" applyFont="1" applyFill="1" applyBorder="1" applyAlignment="1" applyProtection="1">
      <alignment horizontal="right" vertical="center" indent="1"/>
      <protection locked="0" hidden="1"/>
    </xf>
    <xf numFmtId="0" fontId="17" fillId="0" borderId="0" xfId="6" applyFont="1" applyFill="1" applyAlignment="1" applyProtection="1">
      <alignment horizontal="left" vertical="center" indent="1"/>
      <protection hidden="1"/>
    </xf>
    <xf numFmtId="44" fontId="17" fillId="0" borderId="0" xfId="1" applyFont="1" applyFill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24" fillId="0" borderId="11" xfId="0" applyFont="1" applyBorder="1" applyAlignment="1" applyProtection="1">
      <alignment horizontal="center" vertical="center"/>
      <protection locked="0" hidden="1"/>
    </xf>
    <xf numFmtId="43" fontId="20" fillId="0" borderId="0" xfId="1" applyNumberFormat="1" applyFont="1" applyFill="1" applyBorder="1" applyAlignment="1" applyProtection="1">
      <alignment horizontal="right" vertical="center" indent="1"/>
      <protection hidden="1"/>
    </xf>
    <xf numFmtId="0" fontId="22" fillId="0" borderId="0" xfId="0" applyFont="1" applyProtection="1">
      <alignment horizontal="right"/>
      <protection hidden="1"/>
    </xf>
    <xf numFmtId="0" fontId="17" fillId="0" borderId="0" xfId="6" applyFont="1" applyFill="1" applyBorder="1" applyAlignment="1" applyProtection="1">
      <alignment horizontal="left" vertical="center" indent="1"/>
      <protection hidden="1"/>
    </xf>
    <xf numFmtId="1" fontId="24" fillId="0" borderId="11" xfId="3" applyNumberFormat="1" applyFont="1" applyFill="1" applyBorder="1" applyAlignment="1" applyProtection="1">
      <alignment horizontal="right" vertical="center" indent="1"/>
      <protection locked="0" hidden="1"/>
    </xf>
    <xf numFmtId="1" fontId="20" fillId="0" borderId="0" xfId="2" applyNumberFormat="1" applyFont="1" applyFill="1" applyBorder="1" applyAlignment="1" applyProtection="1">
      <alignment horizontal="right" vertical="center" indent="1"/>
      <protection hidden="1"/>
    </xf>
    <xf numFmtId="14" fontId="24" fillId="0" borderId="11" xfId="9" applyFont="1" applyFill="1" applyBorder="1" applyAlignment="1" applyProtection="1">
      <alignment horizontal="right" vertical="center" indent="1"/>
      <protection locked="0" hidden="1"/>
    </xf>
    <xf numFmtId="0" fontId="17" fillId="0" borderId="0" xfId="0" applyFont="1" applyAlignment="1" applyProtection="1">
      <alignment horizontal="right" vertical="center" indent="1"/>
      <protection hidden="1"/>
    </xf>
    <xf numFmtId="10" fontId="17" fillId="34" borderId="11" xfId="3" applyFont="1" applyFill="1" applyBorder="1" applyAlignment="1" applyProtection="1">
      <alignment horizontal="right" vertical="center" indent="1"/>
      <protection hidden="1"/>
    </xf>
    <xf numFmtId="43" fontId="17" fillId="34" borderId="11" xfId="1" applyNumberFormat="1" applyFont="1" applyFill="1" applyBorder="1" applyAlignment="1" applyProtection="1">
      <alignment horizontal="right" vertical="center" indent="1"/>
      <protection hidden="1"/>
    </xf>
    <xf numFmtId="44" fontId="17" fillId="0" borderId="0" xfId="1" applyFont="1" applyFill="1" applyBorder="1" applyAlignment="1" applyProtection="1">
      <alignment horizontal="left" vertical="center" indent="1"/>
      <protection hidden="1"/>
    </xf>
    <xf numFmtId="0" fontId="19" fillId="0" borderId="12" xfId="10" applyNumberFormat="1" applyFont="1" applyFill="1" applyBorder="1" applyAlignment="1" applyProtection="1">
      <alignment horizontal="center" vertical="center" wrapText="1"/>
      <protection hidden="1"/>
    </xf>
    <xf numFmtId="0" fontId="19" fillId="0" borderId="13" xfId="10" applyFont="1" applyFill="1" applyBorder="1" applyAlignment="1" applyProtection="1">
      <alignment horizontal="center" vertical="center" wrapText="1"/>
      <protection hidden="1"/>
    </xf>
    <xf numFmtId="0" fontId="19" fillId="0" borderId="13" xfId="10" applyNumberFormat="1" applyFont="1" applyFill="1" applyBorder="1" applyAlignment="1" applyProtection="1">
      <alignment horizontal="center" vertical="center" wrapText="1"/>
      <protection hidden="1"/>
    </xf>
    <xf numFmtId="0" fontId="19" fillId="0" borderId="14" xfId="1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1" fontId="17" fillId="0" borderId="15" xfId="2" applyFont="1" applyFill="1" applyBorder="1" applyAlignment="1" applyProtection="1">
      <alignment horizontal="center" vertical="center"/>
      <protection hidden="1"/>
    </xf>
    <xf numFmtId="14" fontId="17" fillId="0" borderId="11" xfId="9" applyFont="1" applyFill="1" applyBorder="1" applyAlignment="1" applyProtection="1">
      <alignment horizontal="center" vertical="center"/>
      <protection hidden="1"/>
    </xf>
    <xf numFmtId="43" fontId="17" fillId="0" borderId="11" xfId="1" applyNumberFormat="1" applyFont="1" applyFill="1" applyBorder="1" applyAlignment="1" applyProtection="1">
      <alignment horizontal="center" vertical="center"/>
      <protection hidden="1"/>
    </xf>
    <xf numFmtId="43" fontId="17" fillId="33" borderId="11" xfId="1" applyNumberFormat="1" applyFont="1" applyFill="1" applyBorder="1" applyAlignment="1" applyProtection="1">
      <alignment horizontal="center" vertical="center"/>
      <protection hidden="1"/>
    </xf>
    <xf numFmtId="43" fontId="19" fillId="0" borderId="16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1" fontId="17" fillId="0" borderId="0" xfId="2" applyFont="1" applyFill="1" applyBorder="1" applyAlignment="1" applyProtection="1">
      <alignment horizontal="center" vertical="center"/>
      <protection hidden="1"/>
    </xf>
    <xf numFmtId="14" fontId="17" fillId="0" borderId="0" xfId="9" applyFont="1" applyFill="1" applyBorder="1" applyAlignment="1" applyProtection="1">
      <alignment horizontal="center" vertical="center"/>
      <protection hidden="1"/>
    </xf>
    <xf numFmtId="43" fontId="17" fillId="0" borderId="0" xfId="1" applyNumberFormat="1" applyFont="1" applyFill="1" applyBorder="1" applyAlignment="1" applyProtection="1">
      <alignment horizontal="center" vertical="center"/>
      <protection hidden="1"/>
    </xf>
    <xf numFmtId="43" fontId="19" fillId="0" borderId="0" xfId="1" applyNumberFormat="1" applyFont="1" applyFill="1" applyBorder="1" applyAlignment="1" applyProtection="1">
      <alignment horizontal="center" vertical="center"/>
      <protection hidden="1"/>
    </xf>
    <xf numFmtId="1" fontId="17" fillId="0" borderId="0" xfId="2" applyFont="1" applyBorder="1" applyAlignment="1" applyProtection="1">
      <alignment horizontal="center" vertical="center"/>
      <protection hidden="1"/>
    </xf>
    <xf numFmtId="14" fontId="17" fillId="0" borderId="0" xfId="9" applyFont="1" applyBorder="1" applyAlignment="1" applyProtection="1">
      <alignment horizontal="center" vertical="center"/>
      <protection hidden="1"/>
    </xf>
    <xf numFmtId="43" fontId="17" fillId="0" borderId="0" xfId="1" applyNumberFormat="1" applyFont="1" applyBorder="1" applyAlignment="1" applyProtection="1">
      <alignment horizontal="center" vertical="center"/>
      <protection hidden="1"/>
    </xf>
    <xf numFmtId="1" fontId="17" fillId="0" borderId="0" xfId="2" applyFont="1" applyAlignment="1" applyProtection="1">
      <alignment horizontal="center" vertical="center"/>
      <protection hidden="1"/>
    </xf>
    <xf numFmtId="14" fontId="17" fillId="0" borderId="0" xfId="9" applyFont="1" applyAlignment="1" applyProtection="1">
      <alignment horizontal="center" vertical="center"/>
      <protection hidden="1"/>
    </xf>
    <xf numFmtId="43" fontId="17" fillId="0" borderId="0" xfId="1" applyNumberFormat="1" applyFont="1" applyAlignment="1" applyProtection="1">
      <alignment horizontal="center" vertical="center"/>
      <protection hidden="1"/>
    </xf>
    <xf numFmtId="1" fontId="17" fillId="0" borderId="0" xfId="2" applyFont="1" applyAlignment="1" applyProtection="1">
      <alignment horizontal="left" vertical="center" indent="1"/>
      <protection hidden="1"/>
    </xf>
    <xf numFmtId="14" fontId="17" fillId="0" borderId="0" xfId="9" applyFont="1" applyAlignment="1" applyProtection="1">
      <alignment horizontal="left" vertical="center" indent="1"/>
      <protection hidden="1"/>
    </xf>
    <xf numFmtId="43" fontId="17" fillId="0" borderId="0" xfId="1" applyNumberFormat="1" applyFont="1" applyAlignment="1" applyProtection="1">
      <alignment horizontal="left" vertical="center" indent="1"/>
      <protection hidden="1"/>
    </xf>
    <xf numFmtId="0" fontId="23" fillId="34" borderId="11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27" fillId="0" borderId="0" xfId="6" applyFont="1" applyFill="1" applyAlignment="1" applyProtection="1">
      <alignment horizontal="left" vertical="center" indent="1"/>
      <protection hidden="1"/>
    </xf>
    <xf numFmtId="0" fontId="27" fillId="0" borderId="0" xfId="6" applyFont="1" applyFill="1" applyBorder="1" applyAlignment="1" applyProtection="1">
      <alignment horizontal="left" vertical="center" indent="1"/>
      <protection hidden="1"/>
    </xf>
    <xf numFmtId="0" fontId="27" fillId="0" borderId="0" xfId="6" applyFont="1" applyFill="1" applyAlignment="1" applyProtection="1">
      <alignment horizontal="left" vertical="center" indent="1"/>
      <protection hidden="1"/>
    </xf>
    <xf numFmtId="0" fontId="27" fillId="0" borderId="0" xfId="6" applyFont="1" applyFill="1" applyBorder="1" applyAlignment="1" applyProtection="1">
      <alignment horizontal="left" vertical="center" indent="1"/>
      <protection hidden="1"/>
    </xf>
    <xf numFmtId="0" fontId="17" fillId="0" borderId="0" xfId="6" applyFont="1" applyFill="1" applyAlignment="1" applyProtection="1">
      <alignment horizontal="left" vertical="center" indent="1"/>
      <protection hidden="1"/>
    </xf>
    <xf numFmtId="0" fontId="17" fillId="0" borderId="0" xfId="6" applyFont="1" applyFill="1" applyBorder="1" applyAlignment="1" applyProtection="1">
      <alignment horizontal="left" vertical="center" indent="1"/>
      <protection hidden="1"/>
    </xf>
  </cellXfs>
  <cellStyles count="49">
    <cellStyle name="20% — акцент1" xfId="26" builtinId="30" customBuiltin="1"/>
    <cellStyle name="20% — акцент2" xfId="30" builtinId="34" customBuiltin="1"/>
    <cellStyle name="20% — акцент3" xfId="34" builtinId="38" customBuiltin="1"/>
    <cellStyle name="20% — акцент4" xfId="38" builtinId="42" customBuiltin="1"/>
    <cellStyle name="20% — акцент5" xfId="42" builtinId="46" customBuiltin="1"/>
    <cellStyle name="20% — акцент6" xfId="46" builtinId="50" customBuiltin="1"/>
    <cellStyle name="40% — акцент1" xfId="27" builtinId="31" customBuiltin="1"/>
    <cellStyle name="40% — акцент2" xfId="31" builtinId="35" customBuiltin="1"/>
    <cellStyle name="40% — акцент3" xfId="35" builtinId="39" customBuiltin="1"/>
    <cellStyle name="40% — акцент4" xfId="39" builtinId="43" customBuiltin="1"/>
    <cellStyle name="40% — акцент5" xfId="43" builtinId="47" customBuiltin="1"/>
    <cellStyle name="40% — акцент6" xfId="47" builtinId="51" customBuiltin="1"/>
    <cellStyle name="60% — акцент1" xfId="28" builtinId="32" customBuiltin="1"/>
    <cellStyle name="60% — акцент2" xfId="32" builtinId="36" customBuiltin="1"/>
    <cellStyle name="60% — акцент3" xfId="36" builtinId="40" customBuiltin="1"/>
    <cellStyle name="60% — акцент4" xfId="40" builtinId="44" customBuiltin="1"/>
    <cellStyle name="60% — акцент5" xfId="44" builtinId="48" customBuiltin="1"/>
    <cellStyle name="60% — акцент6" xfId="48" builtinId="52" customBuiltin="1"/>
    <cellStyle name="Акцент1" xfId="25" builtinId="29" customBuiltin="1"/>
    <cellStyle name="Акцент2" xfId="29" builtinId="33" customBuiltin="1"/>
    <cellStyle name="Акцент3" xfId="33" builtinId="37" customBuiltin="1"/>
    <cellStyle name="Акцент4" xfId="37" builtinId="41" customBuiltin="1"/>
    <cellStyle name="Акцент5" xfId="41" builtinId="45" customBuiltin="1"/>
    <cellStyle name="Акцент6" xfId="45" builtinId="49" customBuiltin="1"/>
    <cellStyle name="Ввод " xfId="7" builtinId="20" customBuiltin="1"/>
    <cellStyle name="Вывод" xfId="8" builtinId="21" customBuiltin="1"/>
    <cellStyle name="Вычисление" xfId="18" builtinId="22" customBuiltin="1"/>
    <cellStyle name="Дата" xfId="9"/>
    <cellStyle name="Денежный" xfId="1" builtinId="4" customBuiltin="1"/>
    <cellStyle name="Денежный [0]" xfId="13" builtinId="7" customBuiltin="1"/>
    <cellStyle name="Заголовок 1" xfId="5" builtinId="16" customBuiltin="1"/>
    <cellStyle name="Заголовок 2" xfId="6" builtinId="17" customBuiltin="1"/>
    <cellStyle name="Заголовок 3" xfId="10" builtinId="18" customBuiltin="1"/>
    <cellStyle name="Заголовок 4" xfId="14" builtinId="19" customBuiltin="1"/>
    <cellStyle name="Итог" xfId="24" builtinId="25" customBuiltin="1"/>
    <cellStyle name="Контрольная ячейка" xfId="20" builtinId="23" customBuiltin="1"/>
    <cellStyle name="Название" xfId="4" builtinId="15" customBuiltin="1"/>
    <cellStyle name="Нейтральный" xfId="17" builtinId="28" customBuiltin="1"/>
    <cellStyle name="Обычный" xfId="0" builtinId="0" customBuiltin="1"/>
    <cellStyle name="Плохой" xfId="16" builtinId="27" customBuiltin="1"/>
    <cellStyle name="Пояснение" xfId="23" builtinId="53" customBuiltin="1"/>
    <cellStyle name="Примечание" xfId="22" builtinId="10" customBuiltin="1"/>
    <cellStyle name="Процентный" xfId="3" builtinId="5" customBuiltin="1"/>
    <cellStyle name="Связанная ячейка" xfId="19" builtinId="24" customBuiltin="1"/>
    <cellStyle name="Стиль 1" xfId="11"/>
    <cellStyle name="Текст предупреждения" xfId="21" builtinId="11" customBuiltin="1"/>
    <cellStyle name="Финансовый" xfId="2" builtinId="3" customBuiltin="1"/>
    <cellStyle name="Финансовый [0]" xfId="12" builtinId="6" customBuiltin="1"/>
    <cellStyle name="Хороший" xfId="15" builtinId="26" customBuiltin="1"/>
  </cellStyles>
  <dxfs count="22">
    <dxf>
      <numFmt numFmtId="0" formatCode="General"/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5" formatCode="_-* #,##0.00\ _₽_-;\-* #,##0.00\ _₽_-;_-* &quot;-&quot;??\ _₽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hidden="1"/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hidden="1"/>
    </dxf>
    <dxf>
      <border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medium">
          <color theme="4"/>
        </top>
      </border>
    </dxf>
    <dxf>
      <border diagonalUp="0" diagonalDown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PivotStyle="PivotStyleLight16">
    <tableStyle name="Светлая таблица" pivot="0" count="4">
      <tableStyleElement type="wholeTable" dxfId="21"/>
      <tableStyleElement type="headerRow" dxfId="20"/>
      <tableStyleElement type="lastColumn" dxfId="19"/>
      <tableStyleElement type="lastHeaderCell" dxfId="1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114300</xdr:rowOff>
    </xdr:from>
    <xdr:to>
      <xdr:col>8</xdr:col>
      <xdr:colOff>123420</xdr:colOff>
      <xdr:row>0</xdr:row>
      <xdr:rowOff>1066681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14300"/>
          <a:ext cx="3238095" cy="952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Кредит" displayName="Кредит" ref="B13:H49" headerRowDxfId="17" dataDxfId="15" totalsRowDxfId="13" headerRowBorderDxfId="16" tableBorderDxfId="14">
  <autoFilter ref="B13:H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№" totalsRowLabel="Итог" dataDxfId="12" totalsRowDxfId="11">
      <calculatedColumnFormula>IFERROR(IF(Кредит_не_выплачен*Введенные_значения,Номер_платежа,""), "")</calculatedColumnFormula>
    </tableColumn>
    <tableColumn id="2" name="Дата платежу" dataDxfId="10" totalsRowDxfId="9" dataCellStyle="Дата">
      <calculatedColumnFormula>IFERROR(IF(Кредит_не_выплачен*Введенные_значения,Дата_платежа,""), "")</calculatedColumnFormula>
    </tableColumn>
    <tableColumn id="3" name="Залишок заборгованості_x000a_по кредиту" dataDxfId="8" totalsRowDxfId="7">
      <calculatedColumnFormula>IFERROR(IF(Кредит_не_выплачен*Введенные_значения,Начальный_баланс,""), "")</calculatedColumnFormula>
    </tableColumn>
    <tableColumn id="4" name="Місячний платіж" dataDxfId="6">
      <calculatedColumnFormula>IFERROR(IF(Кредит_не_выплачен*Введенные_значения,Ежемесячный_платеж,""), "")</calculatedColumnFormula>
    </tableColumn>
    <tableColumn id="5" name="Платіж_x000a_по кредиту" dataDxfId="5" totalsRowDxfId="4">
      <calculatedColumnFormula>IFERROR(IF(Кредит_не_выплачен*Введенные_значения,Основной_долг,""), "")</calculatedColumnFormula>
    </tableColumn>
    <tableColumn id="6" name="Платіж_x000a_по відсотках" dataDxfId="3" totalsRowDxfId="2">
      <calculatedColumnFormula>IFERROR(IF(Кредит_не_выплачен*Введенные_значения,Проценты,""), "")</calculatedColumnFormula>
    </tableColumn>
    <tableColumn id="7" name="Кінцевий баланс" totalsRowFunction="count" dataDxfId="1" totalsRowDxfId="0">
      <calculatedColumnFormula>IFERROR(IF(Кредит_не_выплачен*Введенные_значения,Конечный_баланс,""), "")</calculatedColumnFormula>
    </tableColumn>
  </tableColumns>
  <tableStyleInfo name="Светлая таблица" showFirstColumn="0" showLastColumn="1" showRowStripes="0" showColumnStripes="0"/>
  <extLst>
    <ext xmlns:x14="http://schemas.microsoft.com/office/spreadsheetml/2009/9/main" uri="{504A1905-F514-4f6f-8877-14C23A59335A}">
      <x14:table altTextSummary="Следите за номером платежа, датой платежа, начальным балансом, размером платежа, размером основного долга, суммой процентов и конечным балансом."/>
    </ext>
  </extLst>
</table>
</file>

<file path=xl/theme/theme1.xml><?xml version="1.0" encoding="utf-8"?>
<a:theme xmlns:a="http://schemas.openxmlformats.org/drawingml/2006/main" name="Office Theme">
  <a:themeElements>
    <a:clrScheme name="TM1640046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F3"/>
      </a:accent1>
      <a:accent2>
        <a:srgbClr val="E0DBF2"/>
      </a:accent2>
      <a:accent3>
        <a:srgbClr val="DDF1F2"/>
      </a:accent3>
      <a:accent4>
        <a:srgbClr val="F3DEE3"/>
      </a:accent4>
      <a:accent5>
        <a:srgbClr val="20BA86"/>
      </a:accent5>
      <a:accent6>
        <a:srgbClr val="FFD2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S352"/>
  <sheetViews>
    <sheetView showGridLines="0" tabSelected="1" zoomScaleNormal="100" workbookViewId="0">
      <selection activeCell="D3" sqref="D3"/>
    </sheetView>
  </sheetViews>
  <sheetFormatPr defaultColWidth="8.75" defaultRowHeight="14.25"/>
  <cols>
    <col min="1" max="1" width="2.625" style="3" customWidth="1"/>
    <col min="2" max="2" width="8.75" style="9" customWidth="1"/>
    <col min="3" max="3" width="24.375" style="9" customWidth="1"/>
    <col min="4" max="4" width="29.875" style="9" customWidth="1"/>
    <col min="5" max="8" width="12.375" style="9" customWidth="1"/>
    <col min="9" max="9" width="2.625" style="3" customWidth="1"/>
    <col min="10" max="16384" width="8.75" style="3"/>
  </cols>
  <sheetData>
    <row r="1" spans="2:19" ht="90" customHeight="1" thickBot="1">
      <c r="B1" s="1" t="s">
        <v>1</v>
      </c>
      <c r="C1" s="2"/>
      <c r="D1" s="2"/>
      <c r="E1" s="2"/>
      <c r="F1" s="2"/>
      <c r="G1" s="2"/>
      <c r="H1" s="2"/>
    </row>
    <row r="2" spans="2:19" ht="25.15" customHeight="1" thickTop="1">
      <c r="B2" s="4"/>
      <c r="C2" s="5"/>
      <c r="D2" s="5"/>
      <c r="E2" s="5"/>
      <c r="F2" s="5"/>
      <c r="G2" s="5"/>
      <c r="H2" s="5"/>
    </row>
    <row r="3" spans="2:19" ht="19.899999999999999" customHeight="1">
      <c r="B3" s="55" t="s">
        <v>20</v>
      </c>
      <c r="C3" s="56"/>
      <c r="D3" s="6">
        <v>10000</v>
      </c>
      <c r="E3" s="7"/>
      <c r="F3" s="8"/>
    </row>
    <row r="4" spans="2:19" ht="19.899999999999999" customHeight="1">
      <c r="B4" s="55" t="s">
        <v>21</v>
      </c>
      <c r="C4" s="56"/>
      <c r="D4" s="10" t="s">
        <v>17</v>
      </c>
      <c r="E4" s="11">
        <f>VLOOKUP(D4,'Кредитні продукти'!A:B,2,0)</f>
        <v>0.25</v>
      </c>
      <c r="F4" s="12"/>
    </row>
    <row r="5" spans="2:19" ht="15">
      <c r="B5" s="53" t="s">
        <v>22</v>
      </c>
      <c r="C5" s="54"/>
      <c r="D5" s="14">
        <v>6</v>
      </c>
      <c r="E5" s="15">
        <v>2</v>
      </c>
      <c r="F5" s="8"/>
    </row>
    <row r="6" spans="2:19" ht="19.899999999999999" customHeight="1">
      <c r="B6" s="55" t="s">
        <v>23</v>
      </c>
      <c r="C6" s="56"/>
      <c r="D6" s="16">
        <f ca="1">TODAY()</f>
        <v>45548</v>
      </c>
      <c r="E6" s="17"/>
      <c r="F6" s="8"/>
    </row>
    <row r="7" spans="2:19" ht="19.899999999999999" customHeight="1"/>
    <row r="8" spans="2:19" ht="19.899999999999999" customHeight="1">
      <c r="B8" s="57" t="s">
        <v>2</v>
      </c>
      <c r="C8" s="58"/>
      <c r="D8" s="18">
        <f>E4*365/100</f>
        <v>0.91249999999999998</v>
      </c>
      <c r="H8" s="3"/>
    </row>
    <row r="9" spans="2:19" ht="19.899999999999999" customHeight="1">
      <c r="B9" s="57" t="s">
        <v>9</v>
      </c>
      <c r="C9" s="58"/>
      <c r="D9" s="19">
        <f ca="1">IFERROR(IF(Введенные_значения,Ежемесячный_платеж,""), "")</f>
        <v>2137.2448595124029</v>
      </c>
    </row>
    <row r="10" spans="2:19" ht="19.899999999999999" customHeight="1">
      <c r="B10" s="57" t="s">
        <v>10</v>
      </c>
      <c r="C10" s="58"/>
      <c r="D10" s="19">
        <f ca="1">IFERROR(IF(Введенные_значения,Общая_стоимость-Сумма_кредита,""), "")</f>
        <v>2823.469157074418</v>
      </c>
    </row>
    <row r="11" spans="2:19" ht="19.899999999999999" customHeight="1">
      <c r="B11" s="57" t="s">
        <v>11</v>
      </c>
      <c r="C11" s="58"/>
      <c r="D11" s="19">
        <f ca="1">IFERROR(IF(Введенные_значения,Ежемесячный_платеж*Количество_платежей,""), "")</f>
        <v>12823.469157074418</v>
      </c>
    </row>
    <row r="12" spans="2:19" ht="25.15" customHeight="1">
      <c r="B12" s="13"/>
      <c r="C12" s="13"/>
      <c r="D12" s="13"/>
      <c r="E12" s="20"/>
    </row>
    <row r="13" spans="2:19" s="27" customFormat="1" ht="45" customHeight="1">
      <c r="B13" s="21" t="s">
        <v>0</v>
      </c>
      <c r="C13" s="22" t="s">
        <v>4</v>
      </c>
      <c r="D13" s="23" t="s">
        <v>5</v>
      </c>
      <c r="E13" s="23" t="s">
        <v>3</v>
      </c>
      <c r="F13" s="23" t="s">
        <v>7</v>
      </c>
      <c r="G13" s="23" t="s">
        <v>6</v>
      </c>
      <c r="H13" s="24" t="s">
        <v>8</v>
      </c>
      <c r="I13" s="25"/>
      <c r="J13" s="25"/>
      <c r="K13" s="26"/>
      <c r="L13" s="25"/>
      <c r="M13" s="25"/>
      <c r="N13" s="25"/>
      <c r="O13" s="25"/>
      <c r="P13" s="25"/>
      <c r="Q13" s="25"/>
      <c r="R13" s="25"/>
      <c r="S13" s="25"/>
    </row>
    <row r="14" spans="2:19" ht="28.15" customHeight="1">
      <c r="B14" s="28">
        <f ca="1">IFERROR(IF(Кредит_не_выплачен*Введенные_значения,Номер_платежа,""), "")</f>
        <v>1</v>
      </c>
      <c r="C14" s="29">
        <f ca="1">IFERROR(IF(Кредит_не_выплачен*Введенные_значения,Дата_платежа,""), "")</f>
        <v>45578</v>
      </c>
      <c r="D14" s="30">
        <f ca="1">IFERROR(IF(Кредит_не_выплачен*Введенные_значения,Начальный_баланс,""), "")</f>
        <v>10000</v>
      </c>
      <c r="E14" s="31">
        <f ca="1">IFERROR(IF(Кредит_не_выплачен*Введенные_значения,Ежемесячный_платеж,""), "")</f>
        <v>2137.2448595124029</v>
      </c>
      <c r="F14" s="30">
        <f ca="1">IFERROR(IF(Кредит_не_выплачен*Введенные_значения,Основной_долг,""), "")</f>
        <v>1376.8281928457366</v>
      </c>
      <c r="G14" s="30">
        <f ca="1">IFERROR(IF(Кредит_не_выплачен*Введенные_значения,Проценты,""), "")</f>
        <v>760.41666666666663</v>
      </c>
      <c r="H14" s="32">
        <f ca="1">IFERROR(IF(Кредит_не_выплачен*Введенные_значения,Конечный_баланс,""), "")</f>
        <v>8623.1718071542655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2:19" ht="28.15" customHeight="1">
      <c r="B15" s="28">
        <f ca="1">IFERROR(IF(Кредит_не_выплачен*Введенные_значения,Номер_платежа,""), "")</f>
        <v>2</v>
      </c>
      <c r="C15" s="29">
        <f ca="1">IFERROR(IF(Кредит_не_выплачен*Введенные_значения,Дата_платежа,""), "")</f>
        <v>45609</v>
      </c>
      <c r="D15" s="30">
        <f ca="1">IFERROR(IF(Кредит_не_выплачен*Введенные_значения,Начальный_баланс,""), "")</f>
        <v>8623.1718071542655</v>
      </c>
      <c r="E15" s="31">
        <f ca="1">IFERROR(IF(Кредит_не_выплачен*Введенные_значения,Ежемесячный_платеж,""), "")</f>
        <v>2137.2448595124029</v>
      </c>
      <c r="F15" s="30">
        <f ca="1">IFERROR(IF(Кредит_не_выплачен*Введенные_значения,Основной_долг,""), "")</f>
        <v>1481.524503343381</v>
      </c>
      <c r="G15" s="30">
        <f ca="1">IFERROR(IF(Кредит_не_выплачен*Введенные_значения,Проценты,""), "")</f>
        <v>655.72035616902212</v>
      </c>
      <c r="H15" s="32">
        <f ca="1">IFERROR(IF(Кредит_не_выплачен*Введенные_значения,Конечный_баланс,""), "")</f>
        <v>7141.6473038108879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2:19" ht="28.15" customHeight="1">
      <c r="B16" s="28">
        <f ca="1">IFERROR(IF(Кредит_не_выплачен*Введенные_значения,Номер_платежа,""), "")</f>
        <v>3</v>
      </c>
      <c r="C16" s="29">
        <f ca="1">IFERROR(IF(Кредит_не_выплачен*Введенные_значения,Дата_платежа,""), "")</f>
        <v>45639</v>
      </c>
      <c r="D16" s="30">
        <f ca="1">IFERROR(IF(Кредит_не_выплачен*Введенные_значения,Начальный_баланс,""), "")</f>
        <v>7141.6473038108879</v>
      </c>
      <c r="E16" s="31">
        <f ca="1">IFERROR(IF(Кредит_не_выплачен*Введенные_значения,Ежемесячный_платеж,""), "")</f>
        <v>2137.2448595124029</v>
      </c>
      <c r="F16" s="30">
        <f ca="1">IFERROR(IF(Кредит_не_выплачен*Введенные_значения,Основной_долг,""), "")</f>
        <v>1594.1820957851173</v>
      </c>
      <c r="G16" s="30">
        <f ca="1">IFERROR(IF(Кредит_не_выплачен*Введенные_значения,Проценты,""), "")</f>
        <v>543.06276372728576</v>
      </c>
      <c r="H16" s="32">
        <f ca="1">IFERROR(IF(Кредит_не_выплачен*Введенные_значения,Конечный_баланс,""), "")</f>
        <v>5547.4652080257711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2:19" ht="28.15" customHeight="1">
      <c r="B17" s="28">
        <f ca="1">IFERROR(IF(Кредит_не_выплачен*Введенные_значения,Номер_платежа,""), "")</f>
        <v>4</v>
      </c>
      <c r="C17" s="29">
        <f ca="1">IFERROR(IF(Кредит_не_выплачен*Введенные_значения,Дата_платежа,""), "")</f>
        <v>45670</v>
      </c>
      <c r="D17" s="30">
        <f ca="1">IFERROR(IF(Кредит_не_выплачен*Введенные_значения,Начальный_баланс,""), "")</f>
        <v>5547.4652080257711</v>
      </c>
      <c r="E17" s="31">
        <f ca="1">IFERROR(IF(Кредит_не_выплачен*Введенные_значения,Ежемесячный_платеж,""), "")</f>
        <v>2137.2448595124029</v>
      </c>
      <c r="F17" s="30">
        <f ca="1">IFERROR(IF(Кредит_не_выплачен*Введенные_значения,Основной_долг,""), "")</f>
        <v>1715.4063593187773</v>
      </c>
      <c r="G17" s="30">
        <f ca="1">IFERROR(IF(Кредит_не_выплачен*Введенные_значения,Проценты,""), "")</f>
        <v>421.8385001936258</v>
      </c>
      <c r="H17" s="32">
        <f ca="1">IFERROR(IF(Кредит_не_выплачен*Введенные_значения,Конечный_баланс,""), "")</f>
        <v>3832.0588487069981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2:19" ht="28.15" customHeight="1">
      <c r="B18" s="28">
        <f ca="1">IFERROR(IF(Кредит_не_выплачен*Введенные_значения,Номер_платежа,""), "")</f>
        <v>5</v>
      </c>
      <c r="C18" s="29">
        <f ca="1">IFERROR(IF(Кредит_не_выплачен*Введенные_значения,Дата_платежа,""), "")</f>
        <v>45701</v>
      </c>
      <c r="D18" s="30">
        <f ca="1">IFERROR(IF(Кредит_не_выплачен*Введенные_значения,Начальный_баланс,""), "")</f>
        <v>3832.0588487069981</v>
      </c>
      <c r="E18" s="31">
        <f ca="1">IFERROR(IF(Кредит_не_выплачен*Введенные_значения,Ежемесячный_платеж,""), "")</f>
        <v>2137.2448595124029</v>
      </c>
      <c r="F18" s="30">
        <f ca="1">IFERROR(IF(Кредит_не_выплачен*Введенные_значения,Основной_долг,""), "")</f>
        <v>1845.8487178919759</v>
      </c>
      <c r="G18" s="30">
        <f ca="1">IFERROR(IF(Кредит_не_выплачен*Введенные_значения,Проценты,""), "")</f>
        <v>291.3961416204271</v>
      </c>
      <c r="H18" s="32">
        <f ca="1">IFERROR(IF(Кредит_не_выплачен*Введенные_значения,Конечный_баланс,""), "")</f>
        <v>1986.2101308150286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2:19" ht="28.15" customHeight="1">
      <c r="B19" s="28">
        <f ca="1">IFERROR(IF(Кредит_не_выплачен*Введенные_значения,Номер_платежа,""), "")</f>
        <v>6</v>
      </c>
      <c r="C19" s="29">
        <f ca="1">IFERROR(IF(Кредит_не_выплачен*Введенные_значения,Дата_платежа,""), "")</f>
        <v>45729</v>
      </c>
      <c r="D19" s="30">
        <f ca="1">IFERROR(IF(Кредит_не_выплачен*Введенные_значения,Начальный_баланс,""), "")</f>
        <v>1986.2101308150286</v>
      </c>
      <c r="E19" s="31">
        <f ca="1">IFERROR(IF(Кредит_не_выплачен*Введенные_значения,Ежемесячный_платеж,""), "")</f>
        <v>2137.2448595124029</v>
      </c>
      <c r="F19" s="30">
        <f ca="1">IFERROR(IF(Кредит_не_выплачен*Введенные_значения,Основной_долг,""), "")</f>
        <v>1986.2101308150113</v>
      </c>
      <c r="G19" s="30">
        <f ca="1">IFERROR(IF(Кредит_не_выплачен*Введенные_значения,Проценты,""), "")</f>
        <v>151.0347286973915</v>
      </c>
      <c r="H19" s="32">
        <f ca="1">IFERROR(IF(Кредит_не_выплачен*Введенные_значения,Конечный_баланс,""), "")</f>
        <v>1.8189894035458565E-11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2:19" ht="28.15" customHeight="1">
      <c r="B20" s="28" t="str">
        <f ca="1">IFERROR(IF(Кредит_не_выплачен*Введенные_значения,Номер_платежа,""), "")</f>
        <v/>
      </c>
      <c r="C20" s="29" t="str">
        <f ca="1">IFERROR(IF(Кредит_не_выплачен*Введенные_значения,Дата_платежа,""), "")</f>
        <v/>
      </c>
      <c r="D20" s="30" t="str">
        <f ca="1">IFERROR(IF(Кредит_не_выплачен*Введенные_значения,Начальный_баланс,""), "")</f>
        <v/>
      </c>
      <c r="E20" s="31" t="str">
        <f ca="1">IFERROR(IF(Кредит_не_выплачен*Введенные_значения,Ежемесячный_платеж,""), "")</f>
        <v/>
      </c>
      <c r="F20" s="30" t="str">
        <f ca="1">IFERROR(IF(Кредит_не_выплачен*Введенные_значения,Основной_долг,""), "")</f>
        <v/>
      </c>
      <c r="G20" s="30" t="str">
        <f ca="1">IFERROR(IF(Кредит_не_выплачен*Введенные_значения,Проценты,""), "")</f>
        <v/>
      </c>
      <c r="H20" s="32" t="str">
        <f ca="1">IFERROR(IF(Кредит_не_выплачен*Введенные_значения,Конечный_баланс,""), "")</f>
        <v/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2:19" ht="28.15" customHeight="1">
      <c r="B21" s="28" t="str">
        <f ca="1">IFERROR(IF(Кредит_не_выплачен*Введенные_значения,Номер_платежа,""), "")</f>
        <v/>
      </c>
      <c r="C21" s="29" t="str">
        <f ca="1">IFERROR(IF(Кредит_не_выплачен*Введенные_значения,Дата_платежа,""), "")</f>
        <v/>
      </c>
      <c r="D21" s="30" t="str">
        <f ca="1">IFERROR(IF(Кредит_не_выплачен*Введенные_значения,Начальный_баланс,""), "")</f>
        <v/>
      </c>
      <c r="E21" s="31" t="str">
        <f ca="1">IFERROR(IF(Кредит_не_выплачен*Введенные_значения,Ежемесячный_платеж,""), "")</f>
        <v/>
      </c>
      <c r="F21" s="30" t="str">
        <f ca="1">IFERROR(IF(Кредит_не_выплачен*Введенные_значения,Основной_долг,""), "")</f>
        <v/>
      </c>
      <c r="G21" s="30" t="str">
        <f ca="1">IFERROR(IF(Кредит_не_выплачен*Введенные_значения,Проценты,""), "")</f>
        <v/>
      </c>
      <c r="H21" s="32" t="str">
        <f ca="1">IFERROR(IF(Кредит_не_выплачен*Введенные_значения,Конечный_баланс,""), "")</f>
        <v/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2:19" ht="28.15" customHeight="1">
      <c r="B22" s="28" t="str">
        <f ca="1">IFERROR(IF(Кредит_не_выплачен*Введенные_значения,Номер_платежа,""), "")</f>
        <v/>
      </c>
      <c r="C22" s="29" t="str">
        <f ca="1">IFERROR(IF(Кредит_не_выплачен*Введенные_значения,Дата_платежа,""), "")</f>
        <v/>
      </c>
      <c r="D22" s="30" t="str">
        <f ca="1">IFERROR(IF(Кредит_не_выплачен*Введенные_значения,Начальный_баланс,""), "")</f>
        <v/>
      </c>
      <c r="E22" s="31" t="str">
        <f ca="1">IFERROR(IF(Кредит_не_выплачен*Введенные_значения,Ежемесячный_платеж,""), "")</f>
        <v/>
      </c>
      <c r="F22" s="30" t="str">
        <f ca="1">IFERROR(IF(Кредит_не_выплачен*Введенные_значения,Основной_долг,""), "")</f>
        <v/>
      </c>
      <c r="G22" s="30" t="str">
        <f ca="1">IFERROR(IF(Кредит_не_выплачен*Введенные_значения,Проценты,""), "")</f>
        <v/>
      </c>
      <c r="H22" s="32" t="str">
        <f ca="1">IFERROR(IF(Кредит_не_выплачен*Введенные_значения,Конечный_баланс,""), "")</f>
        <v/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2:19" ht="28.15" customHeight="1">
      <c r="B23" s="28" t="str">
        <f ca="1">IFERROR(IF(Кредит_не_выплачен*Введенные_значения,Номер_платежа,""), "")</f>
        <v/>
      </c>
      <c r="C23" s="29" t="str">
        <f ca="1">IFERROR(IF(Кредит_не_выплачен*Введенные_значения,Дата_платежа,""), "")</f>
        <v/>
      </c>
      <c r="D23" s="30" t="str">
        <f ca="1">IFERROR(IF(Кредит_не_выплачен*Введенные_значения,Начальный_баланс,""), "")</f>
        <v/>
      </c>
      <c r="E23" s="31" t="str">
        <f ca="1">IFERROR(IF(Кредит_не_выплачен*Введенные_значения,Ежемесячный_платеж,""), "")</f>
        <v/>
      </c>
      <c r="F23" s="30" t="str">
        <f ca="1">IFERROR(IF(Кредит_не_выплачен*Введенные_значения,Основной_долг,""), "")</f>
        <v/>
      </c>
      <c r="G23" s="30" t="str">
        <f ca="1">IFERROR(IF(Кредит_не_выплачен*Введенные_значения,Проценты,""), "")</f>
        <v/>
      </c>
      <c r="H23" s="32" t="str">
        <f ca="1">IFERROR(IF(Кредит_не_выплачен*Введенные_значения,Конечный_баланс,""), "")</f>
        <v/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2:19" ht="28.15" customHeight="1">
      <c r="B24" s="28" t="str">
        <f ca="1">IFERROR(IF(Кредит_не_выплачен*Введенные_значения,Номер_платежа,""), "")</f>
        <v/>
      </c>
      <c r="C24" s="29" t="str">
        <f ca="1">IFERROR(IF(Кредит_не_выплачен*Введенные_значения,Дата_платежа,""), "")</f>
        <v/>
      </c>
      <c r="D24" s="30" t="str">
        <f ca="1">IFERROR(IF(Кредит_не_выплачен*Введенные_значения,Начальный_баланс,""), "")</f>
        <v/>
      </c>
      <c r="E24" s="31" t="str">
        <f ca="1">IFERROR(IF(Кредит_не_выплачен*Введенные_значения,Ежемесячный_платеж,""), "")</f>
        <v/>
      </c>
      <c r="F24" s="30" t="str">
        <f ca="1">IFERROR(IF(Кредит_не_выплачен*Введенные_значения,Основной_долг,""), "")</f>
        <v/>
      </c>
      <c r="G24" s="30" t="str">
        <f ca="1">IFERROR(IF(Кредит_не_выплачен*Введенные_значения,Проценты,""), "")</f>
        <v/>
      </c>
      <c r="H24" s="32" t="str">
        <f ca="1">IFERROR(IF(Кредит_не_выплачен*Введенные_значения,Конечный_баланс,""), "")</f>
        <v/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2:19" ht="28.15" customHeight="1">
      <c r="B25" s="28" t="str">
        <f ca="1">IFERROR(IF(Кредит_не_выплачен*Введенные_значения,Номер_платежа,""), "")</f>
        <v/>
      </c>
      <c r="C25" s="29" t="str">
        <f ca="1">IFERROR(IF(Кредит_не_выплачен*Введенные_значения,Дата_платежа,""), "")</f>
        <v/>
      </c>
      <c r="D25" s="30" t="str">
        <f ca="1">IFERROR(IF(Кредит_не_выплачен*Введенные_значения,Начальный_баланс,""), "")</f>
        <v/>
      </c>
      <c r="E25" s="31" t="str">
        <f ca="1">IFERROR(IF(Кредит_не_выплачен*Введенные_значения,Ежемесячный_платеж,""), "")</f>
        <v/>
      </c>
      <c r="F25" s="30" t="str">
        <f ca="1">IFERROR(IF(Кредит_не_выплачен*Введенные_значения,Основной_долг,""), "")</f>
        <v/>
      </c>
      <c r="G25" s="30" t="str">
        <f ca="1">IFERROR(IF(Кредит_не_выплачен*Введенные_значения,Проценты,""), "")</f>
        <v/>
      </c>
      <c r="H25" s="32" t="str">
        <f ca="1">IFERROR(IF(Кредит_не_выплачен*Введенные_значения,Конечный_баланс,""), "")</f>
        <v/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2:19" ht="28.15" customHeight="1">
      <c r="B26" s="28" t="str">
        <f ca="1">IFERROR(IF(Кредит_не_выплачен*Введенные_значения,Номер_платежа,""), "")</f>
        <v/>
      </c>
      <c r="C26" s="29" t="str">
        <f ca="1">IFERROR(IF(Кредит_не_выплачен*Введенные_значения,Дата_платежа,""), "")</f>
        <v/>
      </c>
      <c r="D26" s="30" t="str">
        <f ca="1">IFERROR(IF(Кредит_не_выплачен*Введенные_значения,Начальный_баланс,""), "")</f>
        <v/>
      </c>
      <c r="E26" s="31" t="str">
        <f ca="1">IFERROR(IF(Кредит_не_выплачен*Введенные_значения,Ежемесячный_платеж,""), "")</f>
        <v/>
      </c>
      <c r="F26" s="30" t="str">
        <f ca="1">IFERROR(IF(Кредит_не_выплачен*Введенные_значения,Основной_долг,""), "")</f>
        <v/>
      </c>
      <c r="G26" s="30" t="str">
        <f ca="1">IFERROR(IF(Кредит_не_выплачен*Введенные_значения,Проценты,""), "")</f>
        <v/>
      </c>
      <c r="H26" s="32" t="str">
        <f ca="1">IFERROR(IF(Кредит_не_выплачен*Введенные_значения,Конечный_баланс,""), "")</f>
        <v/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2:19" ht="28.15" customHeight="1">
      <c r="B27" s="28" t="str">
        <f ca="1">IFERROR(IF(Кредит_не_выплачен*Введенные_значения,Номер_платежа,""), "")</f>
        <v/>
      </c>
      <c r="C27" s="29" t="str">
        <f ca="1">IFERROR(IF(Кредит_не_выплачен*Введенные_значения,Дата_платежа,""), "")</f>
        <v/>
      </c>
      <c r="D27" s="30" t="str">
        <f ca="1">IFERROR(IF(Кредит_не_выплачен*Введенные_значения,Начальный_баланс,""), "")</f>
        <v/>
      </c>
      <c r="E27" s="31" t="str">
        <f ca="1">IFERROR(IF(Кредит_не_выплачен*Введенные_значения,Ежемесячный_платеж,""), "")</f>
        <v/>
      </c>
      <c r="F27" s="30" t="str">
        <f ca="1">IFERROR(IF(Кредит_не_выплачен*Введенные_значения,Основной_долг,""), "")</f>
        <v/>
      </c>
      <c r="G27" s="30" t="str">
        <f ca="1">IFERROR(IF(Кредит_не_выплачен*Введенные_значения,Проценты,""), "")</f>
        <v/>
      </c>
      <c r="H27" s="32" t="str">
        <f ca="1">IFERROR(IF(Кредит_не_выплачен*Введенные_значения,Конечный_баланс,""), "")</f>
        <v/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2:19" ht="28.15" customHeight="1">
      <c r="B28" s="28" t="str">
        <f ca="1">IFERROR(IF(Кредит_не_выплачен*Введенные_значения,Номер_платежа,""), "")</f>
        <v/>
      </c>
      <c r="C28" s="29" t="str">
        <f ca="1">IFERROR(IF(Кредит_не_выплачен*Введенные_значения,Дата_платежа,""), "")</f>
        <v/>
      </c>
      <c r="D28" s="30" t="str">
        <f ca="1">IFERROR(IF(Кредит_не_выплачен*Введенные_значения,Начальный_баланс,""), "")</f>
        <v/>
      </c>
      <c r="E28" s="31" t="str">
        <f ca="1">IFERROR(IF(Кредит_не_выплачен*Введенные_значения,Ежемесячный_платеж,""), "")</f>
        <v/>
      </c>
      <c r="F28" s="30" t="str">
        <f ca="1">IFERROR(IF(Кредит_не_выплачен*Введенные_значения,Основной_долг,""), "")</f>
        <v/>
      </c>
      <c r="G28" s="30" t="str">
        <f ca="1">IFERROR(IF(Кредит_не_выплачен*Введенные_значения,Проценты,""), "")</f>
        <v/>
      </c>
      <c r="H28" s="32" t="str">
        <f ca="1">IFERROR(IF(Кредит_не_выплачен*Введенные_значения,Конечный_баланс,""), "")</f>
        <v/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2:19" ht="28.15" customHeight="1">
      <c r="B29" s="28" t="str">
        <f ca="1">IFERROR(IF(Кредит_не_выплачен*Введенные_значения,Номер_платежа,""), "")</f>
        <v/>
      </c>
      <c r="C29" s="29" t="str">
        <f ca="1">IFERROR(IF(Кредит_не_выплачен*Введенные_значения,Дата_платежа,""), "")</f>
        <v/>
      </c>
      <c r="D29" s="30" t="str">
        <f ca="1">IFERROR(IF(Кредит_не_выплачен*Введенные_значения,Начальный_баланс,""), "")</f>
        <v/>
      </c>
      <c r="E29" s="31" t="str">
        <f ca="1">IFERROR(IF(Кредит_не_выплачен*Введенные_значения,Ежемесячный_платеж,""), "")</f>
        <v/>
      </c>
      <c r="F29" s="30" t="str">
        <f ca="1">IFERROR(IF(Кредит_не_выплачен*Введенные_значения,Основной_долг,""), "")</f>
        <v/>
      </c>
      <c r="G29" s="30" t="str">
        <f ca="1">IFERROR(IF(Кредит_не_выплачен*Введенные_значения,Проценты,""), "")</f>
        <v/>
      </c>
      <c r="H29" s="32" t="str">
        <f ca="1">IFERROR(IF(Кредит_не_выплачен*Введенные_значения,Конечный_баланс,""), "")</f>
        <v/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2:19" ht="28.15" customHeight="1">
      <c r="B30" s="28" t="str">
        <f ca="1">IFERROR(IF(Кредит_не_выплачен*Введенные_значения,Номер_платежа,""), "")</f>
        <v/>
      </c>
      <c r="C30" s="29" t="str">
        <f ca="1">IFERROR(IF(Кредит_не_выплачен*Введенные_значения,Дата_платежа,""), "")</f>
        <v/>
      </c>
      <c r="D30" s="30" t="str">
        <f ca="1">IFERROR(IF(Кредит_не_выплачен*Введенные_значения,Начальный_баланс,""), "")</f>
        <v/>
      </c>
      <c r="E30" s="31" t="str">
        <f ca="1">IFERROR(IF(Кредит_не_выплачен*Введенные_значения,Ежемесячный_платеж,""), "")</f>
        <v/>
      </c>
      <c r="F30" s="30" t="str">
        <f ca="1">IFERROR(IF(Кредит_не_выплачен*Введенные_значения,Основной_долг,""), "")</f>
        <v/>
      </c>
      <c r="G30" s="30" t="str">
        <f ca="1">IFERROR(IF(Кредит_не_выплачен*Введенные_значения,Проценты,""), "")</f>
        <v/>
      </c>
      <c r="H30" s="32" t="str">
        <f ca="1">IFERROR(IF(Кредит_не_выплачен*Введенные_значения,Конечный_баланс,""), "")</f>
        <v/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2:19" ht="28.15" customHeight="1">
      <c r="B31" s="28" t="str">
        <f ca="1">IFERROR(IF(Кредит_не_выплачен*Введенные_значения,Номер_платежа,""), "")</f>
        <v/>
      </c>
      <c r="C31" s="29" t="str">
        <f ca="1">IFERROR(IF(Кредит_не_выплачен*Введенные_значения,Дата_платежа,""), "")</f>
        <v/>
      </c>
      <c r="D31" s="30" t="str">
        <f ca="1">IFERROR(IF(Кредит_не_выплачен*Введенные_значения,Начальный_баланс,""), "")</f>
        <v/>
      </c>
      <c r="E31" s="31" t="str">
        <f ca="1">IFERROR(IF(Кредит_не_выплачен*Введенные_значения,Ежемесячный_платеж,""), "")</f>
        <v/>
      </c>
      <c r="F31" s="30" t="str">
        <f ca="1">IFERROR(IF(Кредит_не_выплачен*Введенные_значения,Основной_долг,""), "")</f>
        <v/>
      </c>
      <c r="G31" s="30" t="str">
        <f ca="1">IFERROR(IF(Кредит_не_выплачен*Введенные_значения,Проценты,""), "")</f>
        <v/>
      </c>
      <c r="H31" s="32" t="str">
        <f ca="1">IFERROR(IF(Кредит_не_выплачен*Введенные_значения,Конечный_баланс,""), "")</f>
        <v/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2:19" ht="28.15" customHeight="1">
      <c r="B32" s="28" t="str">
        <f ca="1">IFERROR(IF(Кредит_не_выплачен*Введенные_значения,Номер_платежа,""), "")</f>
        <v/>
      </c>
      <c r="C32" s="29" t="str">
        <f ca="1">IFERROR(IF(Кредит_не_выплачен*Введенные_значения,Дата_платежа,""), "")</f>
        <v/>
      </c>
      <c r="D32" s="30" t="str">
        <f ca="1">IFERROR(IF(Кредит_не_выплачен*Введенные_значения,Начальный_баланс,""), "")</f>
        <v/>
      </c>
      <c r="E32" s="31" t="str">
        <f ca="1">IFERROR(IF(Кредит_не_выплачен*Введенные_значения,Ежемесячный_платеж,""), "")</f>
        <v/>
      </c>
      <c r="F32" s="30" t="str">
        <f ca="1">IFERROR(IF(Кредит_не_выплачен*Введенные_значения,Основной_долг,""), "")</f>
        <v/>
      </c>
      <c r="G32" s="30" t="str">
        <f ca="1">IFERROR(IF(Кредит_не_выплачен*Введенные_значения,Проценты,""), "")</f>
        <v/>
      </c>
      <c r="H32" s="32" t="str">
        <f ca="1">IFERROR(IF(Кредит_не_выплачен*Введенные_значения,Конечный_баланс,""), "")</f>
        <v/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2:19" ht="28.15" customHeight="1">
      <c r="B33" s="28" t="str">
        <f ca="1">IFERROR(IF(Кредит_не_выплачен*Введенные_значения,Номер_платежа,""), "")</f>
        <v/>
      </c>
      <c r="C33" s="29" t="str">
        <f ca="1">IFERROR(IF(Кредит_не_выплачен*Введенные_значения,Дата_платежа,""), "")</f>
        <v/>
      </c>
      <c r="D33" s="30" t="str">
        <f ca="1">IFERROR(IF(Кредит_не_выплачен*Введенные_значения,Начальный_баланс,""), "")</f>
        <v/>
      </c>
      <c r="E33" s="31" t="str">
        <f ca="1">IFERROR(IF(Кредит_не_выплачен*Введенные_значения,Ежемесячный_платеж,""), "")</f>
        <v/>
      </c>
      <c r="F33" s="30" t="str">
        <f ca="1">IFERROR(IF(Кредит_не_выплачен*Введенные_значения,Основной_долг,""), "")</f>
        <v/>
      </c>
      <c r="G33" s="30" t="str">
        <f ca="1">IFERROR(IF(Кредит_не_выплачен*Введенные_значения,Проценты,""), "")</f>
        <v/>
      </c>
      <c r="H33" s="32" t="str">
        <f ca="1">IFERROR(IF(Кредит_не_выплачен*Введенные_значения,Конечный_баланс,""), "")</f>
        <v/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2:19" ht="28.15" customHeight="1">
      <c r="B34" s="28" t="str">
        <f ca="1">IFERROR(IF(Кредит_не_выплачен*Введенные_значения,Номер_платежа,""), "")</f>
        <v/>
      </c>
      <c r="C34" s="29" t="str">
        <f ca="1">IFERROR(IF(Кредит_не_выплачен*Введенные_значения,Дата_платежа,""), "")</f>
        <v/>
      </c>
      <c r="D34" s="30" t="str">
        <f ca="1">IFERROR(IF(Кредит_не_выплачен*Введенные_значения,Начальный_баланс,""), "")</f>
        <v/>
      </c>
      <c r="E34" s="31" t="str">
        <f ca="1">IFERROR(IF(Кредит_не_выплачен*Введенные_значения,Ежемесячный_платеж,""), "")</f>
        <v/>
      </c>
      <c r="F34" s="30" t="str">
        <f ca="1">IFERROR(IF(Кредит_не_выплачен*Введенные_значения,Основной_долг,""), "")</f>
        <v/>
      </c>
      <c r="G34" s="30" t="str">
        <f ca="1">IFERROR(IF(Кредит_не_выплачен*Введенные_значения,Проценты,""), "")</f>
        <v/>
      </c>
      <c r="H34" s="32" t="str">
        <f ca="1">IFERROR(IF(Кредит_не_выплачен*Введенные_значения,Конечный_баланс,""), "")</f>
        <v/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2:19" ht="28.15" customHeight="1">
      <c r="B35" s="28" t="str">
        <f ca="1">IFERROR(IF(Кредит_не_выплачен*Введенные_значения,Номер_платежа,""), "")</f>
        <v/>
      </c>
      <c r="C35" s="29" t="str">
        <f ca="1">IFERROR(IF(Кредит_не_выплачен*Введенные_значения,Дата_платежа,""), "")</f>
        <v/>
      </c>
      <c r="D35" s="30" t="str">
        <f ca="1">IFERROR(IF(Кредит_не_выплачен*Введенные_значения,Начальный_баланс,""), "")</f>
        <v/>
      </c>
      <c r="E35" s="31" t="str">
        <f ca="1">IFERROR(IF(Кредит_не_выплачен*Введенные_значения,Ежемесячный_платеж,""), "")</f>
        <v/>
      </c>
      <c r="F35" s="30" t="str">
        <f ca="1">IFERROR(IF(Кредит_не_выплачен*Введенные_значения,Основной_долг,""), "")</f>
        <v/>
      </c>
      <c r="G35" s="30" t="str">
        <f ca="1">IFERROR(IF(Кредит_не_выплачен*Введенные_значения,Проценты,""), "")</f>
        <v/>
      </c>
      <c r="H35" s="32" t="str">
        <f ca="1">IFERROR(IF(Кредит_не_выплачен*Введенные_значения,Конечный_баланс,""), "")</f>
        <v/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2:19" ht="28.15" customHeight="1">
      <c r="B36" s="28" t="str">
        <f ca="1">IFERROR(IF(Кредит_не_выплачен*Введенные_значения,Номер_платежа,""), "")</f>
        <v/>
      </c>
      <c r="C36" s="29" t="str">
        <f ca="1">IFERROR(IF(Кредит_не_выплачен*Введенные_значения,Дата_платежа,""), "")</f>
        <v/>
      </c>
      <c r="D36" s="30" t="str">
        <f ca="1">IFERROR(IF(Кредит_не_выплачен*Введенные_значения,Начальный_баланс,""), "")</f>
        <v/>
      </c>
      <c r="E36" s="31" t="str">
        <f ca="1">IFERROR(IF(Кредит_не_выплачен*Введенные_значения,Ежемесячный_платеж,""), "")</f>
        <v/>
      </c>
      <c r="F36" s="30" t="str">
        <f ca="1">IFERROR(IF(Кредит_не_выплачен*Введенные_значения,Основной_долг,""), "")</f>
        <v/>
      </c>
      <c r="G36" s="30" t="str">
        <f ca="1">IFERROR(IF(Кредит_не_выплачен*Введенные_значения,Проценты,""), "")</f>
        <v/>
      </c>
      <c r="H36" s="32" t="str">
        <f ca="1">IFERROR(IF(Кредит_не_выплачен*Введенные_значения,Конечный_баланс,""), "")</f>
        <v/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2:19" ht="28.15" customHeight="1">
      <c r="B37" s="28" t="str">
        <f ca="1">IFERROR(IF(Кредит_не_выплачен*Введенные_значения,Номер_платежа,""), "")</f>
        <v/>
      </c>
      <c r="C37" s="29" t="str">
        <f ca="1">IFERROR(IF(Кредит_не_выплачен*Введенные_значения,Дата_платежа,""), "")</f>
        <v/>
      </c>
      <c r="D37" s="30" t="str">
        <f ca="1">IFERROR(IF(Кредит_не_выплачен*Введенные_значения,Начальный_баланс,""), "")</f>
        <v/>
      </c>
      <c r="E37" s="31" t="str">
        <f ca="1">IFERROR(IF(Кредит_не_выплачен*Введенные_значения,Ежемесячный_платеж,""), "")</f>
        <v/>
      </c>
      <c r="F37" s="30" t="str">
        <f ca="1">IFERROR(IF(Кредит_не_выплачен*Введенные_значения,Основной_долг,""), "")</f>
        <v/>
      </c>
      <c r="G37" s="30" t="str">
        <f ca="1">IFERROR(IF(Кредит_не_выплачен*Введенные_значения,Проценты,""), "")</f>
        <v/>
      </c>
      <c r="H37" s="32" t="str">
        <f ca="1">IFERROR(IF(Кредит_не_выплачен*Введенные_значения,Конечный_баланс,""), "")</f>
        <v/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2:19" ht="28.15" customHeight="1">
      <c r="B38" s="28" t="str">
        <f ca="1">IFERROR(IF(Кредит_не_выплачен*Введенные_значения,Номер_платежа,""), "")</f>
        <v/>
      </c>
      <c r="C38" s="29" t="str">
        <f ca="1">IFERROR(IF(Кредит_не_выплачен*Введенные_значения,Дата_платежа,""), "")</f>
        <v/>
      </c>
      <c r="D38" s="30" t="str">
        <f ca="1">IFERROR(IF(Кредит_не_выплачен*Введенные_значения,Начальный_баланс,""), "")</f>
        <v/>
      </c>
      <c r="E38" s="31" t="str">
        <f ca="1">IFERROR(IF(Кредит_не_выплачен*Введенные_значения,Ежемесячный_платеж,""), "")</f>
        <v/>
      </c>
      <c r="F38" s="30" t="str">
        <f ca="1">IFERROR(IF(Кредит_не_выплачен*Введенные_значения,Основной_долг,""), "")</f>
        <v/>
      </c>
      <c r="G38" s="30" t="str">
        <f ca="1">IFERROR(IF(Кредит_не_выплачен*Введенные_значения,Проценты,""), "")</f>
        <v/>
      </c>
      <c r="H38" s="32" t="str">
        <f ca="1">IFERROR(IF(Кредит_не_выплачен*Введенные_значения,Конечный_баланс,""), "")</f>
        <v/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2:19" ht="28.15" customHeight="1">
      <c r="B39" s="28" t="str">
        <f ca="1">IFERROR(IF(Кредит_не_выплачен*Введенные_значения,Номер_платежа,""), "")</f>
        <v/>
      </c>
      <c r="C39" s="29" t="str">
        <f ca="1">IFERROR(IF(Кредит_не_выплачен*Введенные_значения,Дата_платежа,""), "")</f>
        <v/>
      </c>
      <c r="D39" s="30" t="str">
        <f ca="1">IFERROR(IF(Кредит_не_выплачен*Введенные_значения,Начальный_баланс,""), "")</f>
        <v/>
      </c>
      <c r="E39" s="31" t="str">
        <f ca="1">IFERROR(IF(Кредит_не_выплачен*Введенные_значения,Ежемесячный_платеж,""), "")</f>
        <v/>
      </c>
      <c r="F39" s="30" t="str">
        <f ca="1">IFERROR(IF(Кредит_не_выплачен*Введенные_значения,Основной_долг,""), "")</f>
        <v/>
      </c>
      <c r="G39" s="30" t="str">
        <f ca="1">IFERROR(IF(Кредит_не_выплачен*Введенные_значения,Проценты,""), "")</f>
        <v/>
      </c>
      <c r="H39" s="32" t="str">
        <f ca="1">IFERROR(IF(Кредит_не_выплачен*Введенные_значения,Конечный_баланс,""), "")</f>
        <v/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2:19" ht="28.15" customHeight="1">
      <c r="B40" s="28" t="str">
        <f ca="1">IFERROR(IF(Кредит_не_выплачен*Введенные_значения,Номер_платежа,""), "")</f>
        <v/>
      </c>
      <c r="C40" s="29" t="str">
        <f ca="1">IFERROR(IF(Кредит_не_выплачен*Введенные_значения,Дата_платежа,""), "")</f>
        <v/>
      </c>
      <c r="D40" s="30" t="str">
        <f ca="1">IFERROR(IF(Кредит_не_выплачен*Введенные_значения,Начальный_баланс,""), "")</f>
        <v/>
      </c>
      <c r="E40" s="31" t="str">
        <f ca="1">IFERROR(IF(Кредит_не_выплачен*Введенные_значения,Ежемесячный_платеж,""), "")</f>
        <v/>
      </c>
      <c r="F40" s="30" t="str">
        <f ca="1">IFERROR(IF(Кредит_не_выплачен*Введенные_значения,Основной_долг,""), "")</f>
        <v/>
      </c>
      <c r="G40" s="30" t="str">
        <f ca="1">IFERROR(IF(Кредит_не_выплачен*Введенные_значения,Проценты,""), "")</f>
        <v/>
      </c>
      <c r="H40" s="32" t="str">
        <f ca="1">IFERROR(IF(Кредит_не_выплачен*Введенные_значения,Конечный_баланс,""), "")</f>
        <v/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2:19" ht="28.15" customHeight="1">
      <c r="B41" s="28" t="str">
        <f ca="1">IFERROR(IF(Кредит_не_выплачен*Введенные_значения,Номер_платежа,""), "")</f>
        <v/>
      </c>
      <c r="C41" s="29" t="str">
        <f ca="1">IFERROR(IF(Кредит_не_выплачен*Введенные_значения,Дата_платежа,""), "")</f>
        <v/>
      </c>
      <c r="D41" s="30" t="str">
        <f ca="1">IFERROR(IF(Кредит_не_выплачен*Введенные_значения,Начальный_баланс,""), "")</f>
        <v/>
      </c>
      <c r="E41" s="31" t="str">
        <f ca="1">IFERROR(IF(Кредит_не_выплачен*Введенные_значения,Ежемесячный_платеж,""), "")</f>
        <v/>
      </c>
      <c r="F41" s="30" t="str">
        <f ca="1">IFERROR(IF(Кредит_не_выплачен*Введенные_значения,Основной_долг,""), "")</f>
        <v/>
      </c>
      <c r="G41" s="30" t="str">
        <f ca="1">IFERROR(IF(Кредит_не_выплачен*Введенные_значения,Проценты,""), "")</f>
        <v/>
      </c>
      <c r="H41" s="32" t="str">
        <f ca="1">IFERROR(IF(Кредит_не_выплачен*Введенные_значения,Конечный_баланс,""), "")</f>
        <v/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2:19" ht="28.15" customHeight="1">
      <c r="B42" s="28" t="str">
        <f ca="1">IFERROR(IF(Кредит_не_выплачен*Введенные_значения,Номер_платежа,""), "")</f>
        <v/>
      </c>
      <c r="C42" s="29" t="str">
        <f ca="1">IFERROR(IF(Кредит_не_выплачен*Введенные_значения,Дата_платежа,""), "")</f>
        <v/>
      </c>
      <c r="D42" s="30" t="str">
        <f ca="1">IFERROR(IF(Кредит_не_выплачен*Введенные_значения,Начальный_баланс,""), "")</f>
        <v/>
      </c>
      <c r="E42" s="31" t="str">
        <f ca="1">IFERROR(IF(Кредит_не_выплачен*Введенные_значения,Ежемесячный_платеж,""), "")</f>
        <v/>
      </c>
      <c r="F42" s="30" t="str">
        <f ca="1">IFERROR(IF(Кредит_не_выплачен*Введенные_значения,Основной_долг,""), "")</f>
        <v/>
      </c>
      <c r="G42" s="30" t="str">
        <f ca="1">IFERROR(IF(Кредит_не_выплачен*Введенные_значения,Проценты,""), "")</f>
        <v/>
      </c>
      <c r="H42" s="32" t="str">
        <f ca="1">IFERROR(IF(Кредит_не_выплачен*Введенные_значения,Конечный_баланс,""), "")</f>
        <v/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2:19" ht="28.15" customHeight="1">
      <c r="B43" s="28" t="str">
        <f ca="1">IFERROR(IF(Кредит_не_выплачен*Введенные_значения,Номер_платежа,""), "")</f>
        <v/>
      </c>
      <c r="C43" s="29" t="str">
        <f ca="1">IFERROR(IF(Кредит_не_выплачен*Введенные_значения,Дата_платежа,""), "")</f>
        <v/>
      </c>
      <c r="D43" s="30" t="str">
        <f ca="1">IFERROR(IF(Кредит_не_выплачен*Введенные_значения,Начальный_баланс,""), "")</f>
        <v/>
      </c>
      <c r="E43" s="31" t="str">
        <f ca="1">IFERROR(IF(Кредит_не_выплачен*Введенные_значения,Ежемесячный_платеж,""), "")</f>
        <v/>
      </c>
      <c r="F43" s="30" t="str">
        <f ca="1">IFERROR(IF(Кредит_не_выплачен*Введенные_значения,Основной_долг,""), "")</f>
        <v/>
      </c>
      <c r="G43" s="30" t="str">
        <f ca="1">IFERROR(IF(Кредит_не_выплачен*Введенные_значения,Проценты,""), "")</f>
        <v/>
      </c>
      <c r="H43" s="32" t="str">
        <f ca="1">IFERROR(IF(Кредит_не_выплачен*Введенные_значения,Конечный_баланс,""), "")</f>
        <v/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2:19" ht="28.15" customHeight="1">
      <c r="B44" s="28" t="str">
        <f ca="1">IFERROR(IF(Кредит_не_выплачен*Введенные_значения,Номер_платежа,""), "")</f>
        <v/>
      </c>
      <c r="C44" s="29" t="str">
        <f ca="1">IFERROR(IF(Кредит_не_выплачен*Введенные_значения,Дата_платежа,""), "")</f>
        <v/>
      </c>
      <c r="D44" s="30" t="str">
        <f ca="1">IFERROR(IF(Кредит_не_выплачен*Введенные_значения,Начальный_баланс,""), "")</f>
        <v/>
      </c>
      <c r="E44" s="31" t="str">
        <f ca="1">IFERROR(IF(Кредит_не_выплачен*Введенные_значения,Ежемесячный_платеж,""), "")</f>
        <v/>
      </c>
      <c r="F44" s="30" t="str">
        <f ca="1">IFERROR(IF(Кредит_не_выплачен*Введенные_значения,Основной_долг,""), "")</f>
        <v/>
      </c>
      <c r="G44" s="30" t="str">
        <f ca="1">IFERROR(IF(Кредит_не_выплачен*Введенные_значения,Проценты,""), "")</f>
        <v/>
      </c>
      <c r="H44" s="32" t="str">
        <f ca="1">IFERROR(IF(Кредит_не_выплачен*Введенные_значения,Конечный_баланс,""), "")</f>
        <v/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2:19" ht="28.15" customHeight="1">
      <c r="B45" s="28" t="str">
        <f ca="1">IFERROR(IF(Кредит_не_выплачен*Введенные_значения,Номер_платежа,""), "")</f>
        <v/>
      </c>
      <c r="C45" s="29" t="str">
        <f ca="1">IFERROR(IF(Кредит_не_выплачен*Введенные_значения,Дата_платежа,""), "")</f>
        <v/>
      </c>
      <c r="D45" s="30" t="str">
        <f ca="1">IFERROR(IF(Кредит_не_выплачен*Введенные_значения,Начальный_баланс,""), "")</f>
        <v/>
      </c>
      <c r="E45" s="31" t="str">
        <f ca="1">IFERROR(IF(Кредит_не_выплачен*Введенные_значения,Ежемесячный_платеж,""), "")</f>
        <v/>
      </c>
      <c r="F45" s="30" t="str">
        <f ca="1">IFERROR(IF(Кредит_не_выплачен*Введенные_значения,Основной_долг,""), "")</f>
        <v/>
      </c>
      <c r="G45" s="30" t="str">
        <f ca="1">IFERROR(IF(Кредит_не_выплачен*Введенные_значения,Проценты,""), "")</f>
        <v/>
      </c>
      <c r="H45" s="32" t="str">
        <f ca="1">IFERROR(IF(Кредит_не_выплачен*Введенные_значения,Конечный_баланс,""), "")</f>
        <v/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2:19" ht="28.15" customHeight="1">
      <c r="B46" s="28" t="str">
        <f ca="1">IFERROR(IF(Кредит_не_выплачен*Введенные_значения,Номер_платежа,""), "")</f>
        <v/>
      </c>
      <c r="C46" s="29" t="str">
        <f ca="1">IFERROR(IF(Кредит_не_выплачен*Введенные_значения,Дата_платежа,""), "")</f>
        <v/>
      </c>
      <c r="D46" s="30" t="str">
        <f ca="1">IFERROR(IF(Кредит_не_выплачен*Введенные_значения,Начальный_баланс,""), "")</f>
        <v/>
      </c>
      <c r="E46" s="31" t="str">
        <f ca="1">IFERROR(IF(Кредит_не_выплачен*Введенные_значения,Ежемесячный_платеж,""), "")</f>
        <v/>
      </c>
      <c r="F46" s="30" t="str">
        <f ca="1">IFERROR(IF(Кредит_не_выплачен*Введенные_значения,Основной_долг,""), "")</f>
        <v/>
      </c>
      <c r="G46" s="30" t="str">
        <f ca="1">IFERROR(IF(Кредит_не_выплачен*Введенные_значения,Проценты,""), "")</f>
        <v/>
      </c>
      <c r="H46" s="32" t="str">
        <f ca="1">IFERROR(IF(Кредит_не_выплачен*Введенные_значения,Конечный_баланс,""), "")</f>
        <v/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2:19" ht="28.15" customHeight="1">
      <c r="B47" s="28" t="str">
        <f ca="1">IFERROR(IF(Кредит_не_выплачен*Введенные_значения,Номер_платежа,""), "")</f>
        <v/>
      </c>
      <c r="C47" s="29" t="str">
        <f ca="1">IFERROR(IF(Кредит_не_выплачен*Введенные_значения,Дата_платежа,""), "")</f>
        <v/>
      </c>
      <c r="D47" s="30" t="str">
        <f ca="1">IFERROR(IF(Кредит_не_выплачен*Введенные_значения,Начальный_баланс,""), "")</f>
        <v/>
      </c>
      <c r="E47" s="31" t="str">
        <f ca="1">IFERROR(IF(Кредит_не_выплачен*Введенные_значения,Ежемесячный_платеж,""), "")</f>
        <v/>
      </c>
      <c r="F47" s="30" t="str">
        <f ca="1">IFERROR(IF(Кредит_не_выплачен*Введенные_значения,Основной_долг,""), "")</f>
        <v/>
      </c>
      <c r="G47" s="30" t="str">
        <f ca="1">IFERROR(IF(Кредит_не_выплачен*Введенные_значения,Проценты,""), "")</f>
        <v/>
      </c>
      <c r="H47" s="32" t="str">
        <f ca="1">IFERROR(IF(Кредит_не_выплачен*Введенные_значения,Конечный_баланс,""), "")</f>
        <v/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2:19" ht="28.15" customHeight="1">
      <c r="B48" s="28" t="str">
        <f ca="1">IFERROR(IF(Кредит_не_выплачен*Введенные_значения,Номер_платежа,""), "")</f>
        <v/>
      </c>
      <c r="C48" s="29" t="str">
        <f ca="1">IFERROR(IF(Кредит_не_выплачен*Введенные_значения,Дата_платежа,""), "")</f>
        <v/>
      </c>
      <c r="D48" s="30" t="str">
        <f ca="1">IFERROR(IF(Кредит_не_выплачен*Введенные_значения,Начальный_баланс,""), "")</f>
        <v/>
      </c>
      <c r="E48" s="31" t="str">
        <f ca="1">IFERROR(IF(Кредит_не_выплачен*Введенные_значения,Ежемесячный_платеж,""), "")</f>
        <v/>
      </c>
      <c r="F48" s="30" t="str">
        <f ca="1">IFERROR(IF(Кредит_не_выплачен*Введенные_значения,Основной_долг,""), "")</f>
        <v/>
      </c>
      <c r="G48" s="30" t="str">
        <f ca="1">IFERROR(IF(Кредит_не_выплачен*Введенные_значения,Проценты,""), "")</f>
        <v/>
      </c>
      <c r="H48" s="32" t="str">
        <f ca="1">IFERROR(IF(Кредит_не_выплачен*Введенные_значения,Конечный_баланс,""), "")</f>
        <v/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2:19" ht="28.15" customHeight="1">
      <c r="B49" s="28" t="str">
        <f ca="1">IFERROR(IF(Кредит_не_выплачен*Введенные_значения,Номер_платежа,""), "")</f>
        <v/>
      </c>
      <c r="C49" s="29" t="str">
        <f ca="1">IFERROR(IF(Кредит_не_выплачен*Введенные_значения,Дата_платежа,""), "")</f>
        <v/>
      </c>
      <c r="D49" s="30" t="str">
        <f ca="1">IFERROR(IF(Кредит_не_выплачен*Введенные_значения,Начальный_баланс,""), "")</f>
        <v/>
      </c>
      <c r="E49" s="31" t="str">
        <f ca="1">IFERROR(IF(Кредит_не_выплачен*Введенные_значения,Ежемесячный_платеж,""), "")</f>
        <v/>
      </c>
      <c r="F49" s="30" t="str">
        <f ca="1">IFERROR(IF(Кредит_не_выплачен*Введенные_значения,Основной_долг,""), "")</f>
        <v/>
      </c>
      <c r="G49" s="30" t="str">
        <f ca="1">IFERROR(IF(Кредит_не_выплачен*Введенные_значения,Проценты,""), "")</f>
        <v/>
      </c>
      <c r="H49" s="32" t="str">
        <f ca="1">IFERROR(IF(Кредит_не_выплачен*Введенные_значения,Конечный_баланс,""), "")</f>
        <v/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2:19" ht="25.15" customHeight="1">
      <c r="B50" s="34" t="str">
        <f ca="1">IFERROR(IF(Кредит_не_выплачен*Введенные_значения,Номер_платежа,""), "")</f>
        <v/>
      </c>
      <c r="C50" s="35" t="str">
        <f ca="1">IFERROR(IF(Кредит_не_выплачен*Введенные_значения,Дата_платежа,""), "")</f>
        <v/>
      </c>
      <c r="D50" s="36" t="str">
        <f ca="1">IFERROR(IF(Кредит_не_выплачен*Введенные_значения,Начальный_баланс,""), "")</f>
        <v/>
      </c>
      <c r="E50" s="36" t="str">
        <f ca="1">IFERROR(IF(Кредит_не_выплачен*Введенные_значения,Ежемесячный_платеж,""), "")</f>
        <v/>
      </c>
      <c r="F50" s="36" t="str">
        <f ca="1">IFERROR(IF(Кредит_не_выплачен*Введенные_значения,Основной долг,""), "")</f>
        <v/>
      </c>
      <c r="G50" s="36" t="str">
        <f ca="1">IFERROR(IF(Кредит_не_выплачен*Введенные_значения,Процент,""), "")</f>
        <v/>
      </c>
      <c r="H50" s="37" t="str">
        <f ca="1">IFERROR(IF(Кредит_не_выплачен*Введенные_значения,Конечный_баланс,""), "")</f>
        <v/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2:19" ht="25.15" customHeight="1">
      <c r="B51" s="34" t="str">
        <f ca="1">IFERROR(IF(Кредит_не_выплачен*Введенные_значения,Номер_платежа,""), "")</f>
        <v/>
      </c>
      <c r="C51" s="35" t="str">
        <f ca="1">IFERROR(IF(Кредит_не_выплачен*Введенные_значения,Дата_платежа,""), "")</f>
        <v/>
      </c>
      <c r="D51" s="36" t="str">
        <f ca="1">IFERROR(IF(Кредит_не_выплачен*Введенные_значения,Начальный_баланс,""), "")</f>
        <v/>
      </c>
      <c r="E51" s="36" t="str">
        <f ca="1">IFERROR(IF(Кредит_не_выплачен*Введенные_значения,Ежемесячный_платеж,""), "")</f>
        <v/>
      </c>
      <c r="F51" s="36" t="str">
        <f ca="1">IFERROR(IF(Кредит_не_выплачен*Введенные_значения,Основной долг,""), "")</f>
        <v/>
      </c>
      <c r="G51" s="36" t="str">
        <f ca="1">IFERROR(IF(Кредит_не_выплачен*Введенные_значения,Процент,""), "")</f>
        <v/>
      </c>
      <c r="H51" s="37" t="str">
        <f ca="1">IFERROR(IF(Кредит_не_выплачен*Введенные_значения,Конечный_баланс,""), "")</f>
        <v/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2:19" ht="25.15" customHeight="1">
      <c r="B52" s="34" t="str">
        <f ca="1">IFERROR(IF(Кредит_не_выплачен*Введенные_значения,Номер_платежа,""), "")</f>
        <v/>
      </c>
      <c r="C52" s="35" t="str">
        <f ca="1">IFERROR(IF(Кредит_не_выплачен*Введенные_значения,Дата_платежа,""), "")</f>
        <v/>
      </c>
      <c r="D52" s="36" t="str">
        <f ca="1">IFERROR(IF(Кредит_не_выплачен*Введенные_значения,Начальный_баланс,""), "")</f>
        <v/>
      </c>
      <c r="E52" s="36" t="str">
        <f ca="1">IFERROR(IF(Кредит_не_выплачен*Введенные_значения,Ежемесячный_платеж,""), "")</f>
        <v/>
      </c>
      <c r="F52" s="36" t="str">
        <f ca="1">IFERROR(IF(Кредит_не_выплачен*Введенные_значения,Основной долг,""), "")</f>
        <v/>
      </c>
      <c r="G52" s="36" t="str">
        <f ca="1">IFERROR(IF(Кредит_не_выплачен*Введенные_значения,Процент,""), "")</f>
        <v/>
      </c>
      <c r="H52" s="37" t="str">
        <f ca="1">IFERROR(IF(Кредит_не_выплачен*Введенные_значения,Конечный_баланс,""), "")</f>
        <v/>
      </c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2:19">
      <c r="B53" s="34" t="str">
        <f ca="1">IFERROR(IF(Кредит_не_выплачен*Введенные_значения,Номер_платежа,""), "")</f>
        <v/>
      </c>
      <c r="C53" s="35" t="str">
        <f ca="1">IFERROR(IF(Кредит_не_выплачен*Введенные_значения,Дата_платежа,""), "")</f>
        <v/>
      </c>
      <c r="D53" s="36" t="str">
        <f ca="1">IFERROR(IF(Кредит_не_выплачен*Введенные_значения,Начальный_баланс,""), "")</f>
        <v/>
      </c>
      <c r="E53" s="36" t="str">
        <f ca="1">IFERROR(IF(Кредит_не_выплачен*Введенные_значения,Ежемесячный_платеж,""), "")</f>
        <v/>
      </c>
      <c r="F53" s="36" t="str">
        <f ca="1">IFERROR(IF(Кредит_не_выплачен*Введенные_значения,Основной долг,""), "")</f>
        <v/>
      </c>
      <c r="G53" s="36" t="str">
        <f ca="1">IFERROR(IF(Кредит_не_выплачен*Введенные_значения,Процент,""), "")</f>
        <v/>
      </c>
      <c r="H53" s="36" t="str">
        <f ca="1">IFERROR(IF(Кредит_не_выплачен*Введенные_значения,Конечный_баланс,""), "")</f>
        <v/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2:19">
      <c r="B54" s="34" t="str">
        <f ca="1">IFERROR(IF(Кредит_не_выплачен*Введенные_значения,Номер_платежа,""), "")</f>
        <v/>
      </c>
      <c r="C54" s="35" t="str">
        <f ca="1">IFERROR(IF(Кредит_не_выплачен*Введенные_значения,Дата_платежа,""), "")</f>
        <v/>
      </c>
      <c r="D54" s="36" t="str">
        <f ca="1">IFERROR(IF(Кредит_не_выплачен*Введенные_значения,Начальный_баланс,""), "")</f>
        <v/>
      </c>
      <c r="E54" s="36" t="str">
        <f ca="1">IFERROR(IF(Кредит_не_выплачен*Введенные_значения,Ежемесячный_платеж,""), "")</f>
        <v/>
      </c>
      <c r="F54" s="36" t="str">
        <f ca="1">IFERROR(IF(Кредит_не_выплачен*Введенные_значения,Основной долг,""), "")</f>
        <v/>
      </c>
      <c r="G54" s="36" t="str">
        <f ca="1">IFERROR(IF(Кредит_не_выплачен*Введенные_значения,Процент,""), "")</f>
        <v/>
      </c>
      <c r="H54" s="36" t="str">
        <f ca="1">IFERROR(IF(Кредит_не_выплачен*Введенные_значения,Конечный_баланс,""), "")</f>
        <v/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2:19">
      <c r="B55" s="38" t="str">
        <f ca="1">IFERROR(IF(Кредит_не_выплачен*Введенные_значения,Номер_платежа,""), "")</f>
        <v/>
      </c>
      <c r="C55" s="39" t="str">
        <f ca="1">IFERROR(IF(Кредит_не_выплачен*Введенные_значения,Дата_платежа,""), "")</f>
        <v/>
      </c>
      <c r="D55" s="40" t="str">
        <f ca="1">IFERROR(IF(Кредит_не_выплачен*Введенные_значения,Начальный_баланс,""), "")</f>
        <v/>
      </c>
      <c r="E55" s="40" t="str">
        <f ca="1">IFERROR(IF(Кредит_не_выплачен*Введенные_значения,Ежемесячный_платеж,""), "")</f>
        <v/>
      </c>
      <c r="F55" s="40" t="str">
        <f ca="1">IFERROR(IF(Кредит_не_выплачен*Введенные_значения,Основной долг,""), "")</f>
        <v/>
      </c>
      <c r="G55" s="40" t="str">
        <f ca="1">IFERROR(IF(Кредит_не_выплачен*Введенные_значения,Процент,""), "")</f>
        <v/>
      </c>
      <c r="H55" s="40" t="str">
        <f ca="1">IFERROR(IF(Кредит_не_выплачен*Введенные_значения,Конечный_баланс,""), "")</f>
        <v/>
      </c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2:19">
      <c r="B56" s="38" t="str">
        <f ca="1">IFERROR(IF(Кредит_не_выплачен*Введенные_значения,Номер_платежа,""), "")</f>
        <v/>
      </c>
      <c r="C56" s="39" t="str">
        <f ca="1">IFERROR(IF(Кредит_не_выплачен*Введенные_значения,Дата_платежа,""), "")</f>
        <v/>
      </c>
      <c r="D56" s="40" t="str">
        <f ca="1">IFERROR(IF(Кредит_не_выплачен*Введенные_значения,Начальный_баланс,""), "")</f>
        <v/>
      </c>
      <c r="E56" s="40" t="str">
        <f ca="1">IFERROR(IF(Кредит_не_выплачен*Введенные_значения,Ежемесячный_платеж,""), "")</f>
        <v/>
      </c>
      <c r="F56" s="40" t="str">
        <f ca="1">IFERROR(IF(Кредит_не_выплачен*Введенные_значения,Основной долг,""), "")</f>
        <v/>
      </c>
      <c r="G56" s="40" t="str">
        <f ca="1">IFERROR(IF(Кредит_не_выплачен*Введенные_значения,Процент,""), "")</f>
        <v/>
      </c>
      <c r="H56" s="40" t="str">
        <f ca="1">IFERROR(IF(Кредит_не_выплачен*Введенные_значения,Конечный_баланс,""), "")</f>
        <v/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2:19">
      <c r="B57" s="38" t="str">
        <f ca="1">IFERROR(IF(Кредит_не_выплачен*Введенные_значения,Номер_платежа,""), "")</f>
        <v/>
      </c>
      <c r="C57" s="39" t="str">
        <f ca="1">IFERROR(IF(Кредит_не_выплачен*Введенные_значения,Дата_платежа,""), "")</f>
        <v/>
      </c>
      <c r="D57" s="40" t="str">
        <f ca="1">IFERROR(IF(Кредит_не_выплачен*Введенные_значения,Начальный_баланс,""), "")</f>
        <v/>
      </c>
      <c r="E57" s="40" t="str">
        <f ca="1">IFERROR(IF(Кредит_не_выплачен*Введенные_значения,Ежемесячный_платеж,""), "")</f>
        <v/>
      </c>
      <c r="F57" s="40" t="str">
        <f ca="1">IFERROR(IF(Кредит_не_выплачен*Введенные_значения,Основной долг,""), "")</f>
        <v/>
      </c>
      <c r="G57" s="40" t="str">
        <f ca="1">IFERROR(IF(Кредит_не_выплачен*Введенные_значения,Процент,""), "")</f>
        <v/>
      </c>
      <c r="H57" s="40" t="str">
        <f ca="1">IFERROR(IF(Кредит_не_выплачен*Введенные_значения,Конечный_баланс,""), "")</f>
        <v/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2:19">
      <c r="B58" s="38" t="str">
        <f ca="1">IFERROR(IF(Кредит_не_выплачен*Введенные_значения,Номер_платежа,""), "")</f>
        <v/>
      </c>
      <c r="C58" s="39" t="str">
        <f ca="1">IFERROR(IF(Кредит_не_выплачен*Введенные_значения,Дата_платежа,""), "")</f>
        <v/>
      </c>
      <c r="D58" s="40" t="str">
        <f ca="1">IFERROR(IF(Кредит_не_выплачен*Введенные_значения,Начальный_баланс,""), "")</f>
        <v/>
      </c>
      <c r="E58" s="40" t="str">
        <f ca="1">IFERROR(IF(Кредит_не_выплачен*Введенные_значения,Ежемесячный_платеж,""), "")</f>
        <v/>
      </c>
      <c r="F58" s="40" t="str">
        <f ca="1">IFERROR(IF(Кредит_не_выплачен*Введенные_значения,Основной долг,""), "")</f>
        <v/>
      </c>
      <c r="G58" s="40" t="str">
        <f ca="1">IFERROR(IF(Кредит_не_выплачен*Введенные_значения,Процент,""), "")</f>
        <v/>
      </c>
      <c r="H58" s="40" t="str">
        <f ca="1">IFERROR(IF(Кредит_не_выплачен*Введенные_значения,Конечный_баланс,""), "")</f>
        <v/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2:19">
      <c r="B59" s="38" t="str">
        <f ca="1">IFERROR(IF(Кредит_не_выплачен*Введенные_значения,Номер_платежа,""), "")</f>
        <v/>
      </c>
      <c r="C59" s="39" t="str">
        <f ca="1">IFERROR(IF(Кредит_не_выплачен*Введенные_значения,Дата_платежа,""), "")</f>
        <v/>
      </c>
      <c r="D59" s="40" t="str">
        <f ca="1">IFERROR(IF(Кредит_не_выплачен*Введенные_значения,Начальный_баланс,""), "")</f>
        <v/>
      </c>
      <c r="E59" s="40" t="str">
        <f ca="1">IFERROR(IF(Кредит_не_выплачен*Введенные_значения,Ежемесячный_платеж,""), "")</f>
        <v/>
      </c>
      <c r="F59" s="40" t="str">
        <f ca="1">IFERROR(IF(Кредит_не_выплачен*Введенные_значения,Основной долг,""), "")</f>
        <v/>
      </c>
      <c r="G59" s="40" t="str">
        <f ca="1">IFERROR(IF(Кредит_не_выплачен*Введенные_значения,Процент,""), "")</f>
        <v/>
      </c>
      <c r="H59" s="40" t="str">
        <f ca="1">IFERROR(IF(Кредит_не_выплачен*Введенные_значения,Конечный_баланс,""), "")</f>
        <v/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2:19">
      <c r="B60" s="38" t="str">
        <f ca="1">IFERROR(IF(Кредит_не_выплачен*Введенные_значения,Номер_платежа,""), "")</f>
        <v/>
      </c>
      <c r="C60" s="39" t="str">
        <f ca="1">IFERROR(IF(Кредит_не_выплачен*Введенные_значения,Дата_платежа,""), "")</f>
        <v/>
      </c>
      <c r="D60" s="40" t="str">
        <f ca="1">IFERROR(IF(Кредит_не_выплачен*Введенные_значения,Начальный_баланс,""), "")</f>
        <v/>
      </c>
      <c r="E60" s="40" t="str">
        <f ca="1">IFERROR(IF(Кредит_не_выплачен*Введенные_значения,Ежемесячный_платеж,""), "")</f>
        <v/>
      </c>
      <c r="F60" s="40" t="str">
        <f ca="1">IFERROR(IF(Кредит_не_выплачен*Введенные_значения,Основной долг,""), "")</f>
        <v/>
      </c>
      <c r="G60" s="40" t="str">
        <f ca="1">IFERROR(IF(Кредит_не_выплачен*Введенные_значения,Процент,""), "")</f>
        <v/>
      </c>
      <c r="H60" s="40" t="str">
        <f ca="1">IFERROR(IF(Кредит_не_выплачен*Введенные_значения,Конечный_баланс,""), "")</f>
        <v/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2:19">
      <c r="B61" s="38" t="str">
        <f ca="1">IFERROR(IF(Кредит_не_выплачен*Введенные_значения,Номер_платежа,""), "")</f>
        <v/>
      </c>
      <c r="C61" s="39" t="str">
        <f ca="1">IFERROR(IF(Кредит_не_выплачен*Введенные_значения,Дата_платежа,""), "")</f>
        <v/>
      </c>
      <c r="D61" s="40" t="str">
        <f ca="1">IFERROR(IF(Кредит_не_выплачен*Введенные_значения,Начальный_баланс,""), "")</f>
        <v/>
      </c>
      <c r="E61" s="40" t="str">
        <f ca="1">IFERROR(IF(Кредит_не_выплачен*Введенные_значения,Ежемесячный_платеж,""), "")</f>
        <v/>
      </c>
      <c r="F61" s="40" t="str">
        <f ca="1">IFERROR(IF(Кредит_не_выплачен*Введенные_значения,Основной долг,""), "")</f>
        <v/>
      </c>
      <c r="G61" s="40" t="str">
        <f ca="1">IFERROR(IF(Кредит_не_выплачен*Введенные_значения,Процент,""), "")</f>
        <v/>
      </c>
      <c r="H61" s="40" t="str">
        <f ca="1">IFERROR(IF(Кредит_не_выплачен*Введенные_значения,Конечный_баланс,""), "")</f>
        <v/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2:19">
      <c r="B62" s="38" t="str">
        <f ca="1">IFERROR(IF(Кредит_не_выплачен*Введенные_значения,Номер_платежа,""), "")</f>
        <v/>
      </c>
      <c r="C62" s="39" t="str">
        <f ca="1">IFERROR(IF(Кредит_не_выплачен*Введенные_значения,Дата_платежа,""), "")</f>
        <v/>
      </c>
      <c r="D62" s="40" t="str">
        <f ca="1">IFERROR(IF(Кредит_не_выплачен*Введенные_значения,Начальный_баланс,""), "")</f>
        <v/>
      </c>
      <c r="E62" s="40" t="str">
        <f ca="1">IFERROR(IF(Кредит_не_выплачен*Введенные_значения,Ежемесячный_платеж,""), "")</f>
        <v/>
      </c>
      <c r="F62" s="40" t="str">
        <f ca="1">IFERROR(IF(Кредит_не_выплачен*Введенные_значения,Основной долг,""), "")</f>
        <v/>
      </c>
      <c r="G62" s="40" t="str">
        <f ca="1">IFERROR(IF(Кредит_не_выплачен*Введенные_значения,Процент,""), "")</f>
        <v/>
      </c>
      <c r="H62" s="40" t="str">
        <f ca="1">IFERROR(IF(Кредит_не_выплачен*Введенные_значения,Конечный_баланс,""), "")</f>
        <v/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2:19">
      <c r="B63" s="38" t="str">
        <f ca="1">IFERROR(IF(Кредит_не_выплачен*Введенные_значения,Номер_платежа,""), "")</f>
        <v/>
      </c>
      <c r="C63" s="39" t="str">
        <f ca="1">IFERROR(IF(Кредит_не_выплачен*Введенные_значения,Дата_платежа,""), "")</f>
        <v/>
      </c>
      <c r="D63" s="40" t="str">
        <f ca="1">IFERROR(IF(Кредит_не_выплачен*Введенные_значения,Начальный_баланс,""), "")</f>
        <v/>
      </c>
      <c r="E63" s="40" t="str">
        <f ca="1">IFERROR(IF(Кредит_не_выплачен*Введенные_значения,Ежемесячный_платеж,""), "")</f>
        <v/>
      </c>
      <c r="F63" s="40" t="str">
        <f ca="1">IFERROR(IF(Кредит_не_выплачен*Введенные_значения,Основной долг,""), "")</f>
        <v/>
      </c>
      <c r="G63" s="40" t="str">
        <f ca="1">IFERROR(IF(Кредит_не_выплачен*Введенные_значения,Процент,""), "")</f>
        <v/>
      </c>
      <c r="H63" s="40" t="str">
        <f ca="1">IFERROR(IF(Кредит_не_выплачен*Введенные_значения,Конечный_баланс,""), "")</f>
        <v/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2:19">
      <c r="B64" s="38" t="str">
        <f ca="1">IFERROR(IF(Кредит_не_выплачен*Введенные_значения,Номер_платежа,""), "")</f>
        <v/>
      </c>
      <c r="C64" s="39" t="str">
        <f ca="1">IFERROR(IF(Кредит_не_выплачен*Введенные_значения,Дата_платежа,""), "")</f>
        <v/>
      </c>
      <c r="D64" s="40" t="str">
        <f ca="1">IFERROR(IF(Кредит_не_выплачен*Введенные_значения,Начальный_баланс,""), "")</f>
        <v/>
      </c>
      <c r="E64" s="40" t="str">
        <f ca="1">IFERROR(IF(Кредит_не_выплачен*Введенные_значения,Ежемесячный_платеж,""), "")</f>
        <v/>
      </c>
      <c r="F64" s="40" t="str">
        <f ca="1">IFERROR(IF(Кредит_не_выплачен*Введенные_значения,Основной долг,""), "")</f>
        <v/>
      </c>
      <c r="G64" s="40" t="str">
        <f ca="1">IFERROR(IF(Кредит_не_выплачен*Введенные_значения,Процент,""), "")</f>
        <v/>
      </c>
      <c r="H64" s="40" t="str">
        <f ca="1">IFERROR(IF(Кредит_не_выплачен*Введенные_значения,Конечный_баланс,""), "")</f>
        <v/>
      </c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2:19">
      <c r="B65" s="38" t="str">
        <f ca="1">IFERROR(IF(Кредит_не_выплачен*Введенные_значения,Номер_платежа,""), "")</f>
        <v/>
      </c>
      <c r="C65" s="39" t="str">
        <f ca="1">IFERROR(IF(Кредит_не_выплачен*Введенные_значения,Дата_платежа,""), "")</f>
        <v/>
      </c>
      <c r="D65" s="40" t="str">
        <f ca="1">IFERROR(IF(Кредит_не_выплачен*Введенные_значения,Начальный_баланс,""), "")</f>
        <v/>
      </c>
      <c r="E65" s="40" t="str">
        <f ca="1">IFERROR(IF(Кредит_не_выплачен*Введенные_значения,Ежемесячный_платеж,""), "")</f>
        <v/>
      </c>
      <c r="F65" s="40" t="str">
        <f ca="1">IFERROR(IF(Кредит_не_выплачен*Введенные_значения,Основной долг,""), "")</f>
        <v/>
      </c>
      <c r="G65" s="40" t="str">
        <f ca="1">IFERROR(IF(Кредит_не_выплачен*Введенные_значения,Процент,""), "")</f>
        <v/>
      </c>
      <c r="H65" s="40" t="str">
        <f ca="1">IFERROR(IF(Кредит_не_выплачен*Введенные_значения,Конечный_баланс,""), "")</f>
        <v/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2:19">
      <c r="B66" s="38" t="str">
        <f ca="1">IFERROR(IF(Кредит_не_выплачен*Введенные_значения,Номер_платежа,""), "")</f>
        <v/>
      </c>
      <c r="C66" s="39" t="str">
        <f ca="1">IFERROR(IF(Кредит_не_выплачен*Введенные_значения,Дата_платежа,""), "")</f>
        <v/>
      </c>
      <c r="D66" s="40" t="str">
        <f ca="1">IFERROR(IF(Кредит_не_выплачен*Введенные_значения,Начальный_баланс,""), "")</f>
        <v/>
      </c>
      <c r="E66" s="40" t="str">
        <f ca="1">IFERROR(IF(Кредит_не_выплачен*Введенные_значения,Ежемесячный_платеж,""), "")</f>
        <v/>
      </c>
      <c r="F66" s="40" t="str">
        <f ca="1">IFERROR(IF(Кредит_не_выплачен*Введенные_значения,Основной долг,""), "")</f>
        <v/>
      </c>
      <c r="G66" s="40" t="str">
        <f ca="1">IFERROR(IF(Кредит_не_выплачен*Введенные_значения,Процент,""), "")</f>
        <v/>
      </c>
      <c r="H66" s="40" t="str">
        <f ca="1">IFERROR(IF(Кредит_не_выплачен*Введенные_значения,Конечный_баланс,""), "")</f>
        <v/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2:19">
      <c r="B67" s="38" t="str">
        <f ca="1">IFERROR(IF(Кредит_не_выплачен*Введенные_значения,Номер_платежа,""), "")</f>
        <v/>
      </c>
      <c r="C67" s="39" t="str">
        <f ca="1">IFERROR(IF(Кредит_не_выплачен*Введенные_значения,Дата_платежа,""), "")</f>
        <v/>
      </c>
      <c r="D67" s="40" t="str">
        <f ca="1">IFERROR(IF(Кредит_не_выплачен*Введенные_значения,Начальный_баланс,""), "")</f>
        <v/>
      </c>
      <c r="E67" s="40" t="str">
        <f ca="1">IFERROR(IF(Кредит_не_выплачен*Введенные_значения,Ежемесячный_платеж,""), "")</f>
        <v/>
      </c>
      <c r="F67" s="40" t="str">
        <f ca="1">IFERROR(IF(Кредит_не_выплачен*Введенные_значения,Основной долг,""), "")</f>
        <v/>
      </c>
      <c r="G67" s="40" t="str">
        <f ca="1">IFERROR(IF(Кредит_не_выплачен*Введенные_значения,Процент,""), "")</f>
        <v/>
      </c>
      <c r="H67" s="40" t="str">
        <f ca="1">IFERROR(IF(Кредит_не_выплачен*Введенные_значения,Конечный_баланс,""), "")</f>
        <v/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2:19">
      <c r="B68" s="38" t="str">
        <f ca="1">IFERROR(IF(Кредит_не_выплачен*Введенные_значения,Номер_платежа,""), "")</f>
        <v/>
      </c>
      <c r="C68" s="39" t="str">
        <f ca="1">IFERROR(IF(Кредит_не_выплачен*Введенные_значения,Дата_платежа,""), "")</f>
        <v/>
      </c>
      <c r="D68" s="40" t="str">
        <f ca="1">IFERROR(IF(Кредит_не_выплачен*Введенные_значения,Начальный_баланс,""), "")</f>
        <v/>
      </c>
      <c r="E68" s="40" t="str">
        <f ca="1">IFERROR(IF(Кредит_не_выплачен*Введенные_значения,Ежемесячный_платеж,""), "")</f>
        <v/>
      </c>
      <c r="F68" s="40" t="str">
        <f ca="1">IFERROR(IF(Кредит_не_выплачен*Введенные_значения,Основной долг,""), "")</f>
        <v/>
      </c>
      <c r="G68" s="40" t="str">
        <f ca="1">IFERROR(IF(Кредит_не_выплачен*Введенные_значения,Процент,""), "")</f>
        <v/>
      </c>
      <c r="H68" s="40" t="str">
        <f ca="1">IFERROR(IF(Кредит_не_выплачен*Введенные_значения,Конечный_баланс,""), "")</f>
        <v/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2:19">
      <c r="B69" s="38" t="str">
        <f ca="1">IFERROR(IF(Кредит_не_выплачен*Введенные_значения,Номер_платежа,""), "")</f>
        <v/>
      </c>
      <c r="C69" s="39" t="str">
        <f ca="1">IFERROR(IF(Кредит_не_выплачен*Введенные_значения,Дата_платежа,""), "")</f>
        <v/>
      </c>
      <c r="D69" s="40" t="str">
        <f ca="1">IFERROR(IF(Кредит_не_выплачен*Введенные_значения,Начальный_баланс,""), "")</f>
        <v/>
      </c>
      <c r="E69" s="40" t="str">
        <f ca="1">IFERROR(IF(Кредит_не_выплачен*Введенные_значения,Ежемесячный_платеж,""), "")</f>
        <v/>
      </c>
      <c r="F69" s="40" t="str">
        <f ca="1">IFERROR(IF(Кредит_не_выплачен*Введенные_значения,Основной долг,""), "")</f>
        <v/>
      </c>
      <c r="G69" s="40" t="str">
        <f ca="1">IFERROR(IF(Кредит_не_выплачен*Введенные_значения,Процент,""), "")</f>
        <v/>
      </c>
      <c r="H69" s="40" t="str">
        <f ca="1">IFERROR(IF(Кредит_не_выплачен*Введенные_значения,Конечный_баланс,""), "")</f>
        <v/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2:19">
      <c r="B70" s="38" t="str">
        <f ca="1">IFERROR(IF(Кредит_не_выплачен*Введенные_значения,Номер_платежа,""), "")</f>
        <v/>
      </c>
      <c r="C70" s="39" t="str">
        <f ca="1">IFERROR(IF(Кредит_не_выплачен*Введенные_значения,Дата_платежа,""), "")</f>
        <v/>
      </c>
      <c r="D70" s="40" t="str">
        <f ca="1">IFERROR(IF(Кредит_не_выплачен*Введенные_значения,Начальный_баланс,""), "")</f>
        <v/>
      </c>
      <c r="E70" s="40" t="str">
        <f ca="1">IFERROR(IF(Кредит_не_выплачен*Введенные_значения,Ежемесячный_платеж,""), "")</f>
        <v/>
      </c>
      <c r="F70" s="40" t="str">
        <f ca="1">IFERROR(IF(Кредит_не_выплачен*Введенные_значения,Основной долг,""), "")</f>
        <v/>
      </c>
      <c r="G70" s="40" t="str">
        <f ca="1">IFERROR(IF(Кредит_не_выплачен*Введенные_значения,Процент,""), "")</f>
        <v/>
      </c>
      <c r="H70" s="40" t="str">
        <f ca="1">IFERROR(IF(Кредит_не_выплачен*Введенные_значения,Конечный_баланс,""), "")</f>
        <v/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2:19">
      <c r="B71" s="38" t="str">
        <f ca="1">IFERROR(IF(Кредит_не_выплачен*Введенные_значения,Номер_платежа,""), "")</f>
        <v/>
      </c>
      <c r="C71" s="39" t="str">
        <f ca="1">IFERROR(IF(Кредит_не_выплачен*Введенные_значения,Дата_платежа,""), "")</f>
        <v/>
      </c>
      <c r="D71" s="40" t="str">
        <f ca="1">IFERROR(IF(Кредит_не_выплачен*Введенные_значения,Начальный_баланс,""), "")</f>
        <v/>
      </c>
      <c r="E71" s="40" t="str">
        <f ca="1">IFERROR(IF(Кредит_не_выплачен*Введенные_значения,Ежемесячный_платеж,""), "")</f>
        <v/>
      </c>
      <c r="F71" s="40" t="str">
        <f ca="1">IFERROR(IF(Кредит_не_выплачен*Введенные_значения,Основной долг,""), "")</f>
        <v/>
      </c>
      <c r="G71" s="40" t="str">
        <f ca="1">IFERROR(IF(Кредит_не_выплачен*Введенные_значения,Процент,""), "")</f>
        <v/>
      </c>
      <c r="H71" s="40" t="str">
        <f ca="1">IFERROR(IF(Кредит_не_выплачен*Введенные_значения,Конечный_баланс,""), "")</f>
        <v/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2:19">
      <c r="B72" s="38" t="str">
        <f ca="1">IFERROR(IF(Кредит_не_выплачен*Введенные_значения,Номер_платежа,""), "")</f>
        <v/>
      </c>
      <c r="C72" s="39" t="str">
        <f ca="1">IFERROR(IF(Кредит_не_выплачен*Введенные_значения,Дата_платежа,""), "")</f>
        <v/>
      </c>
      <c r="D72" s="40" t="str">
        <f ca="1">IFERROR(IF(Кредит_не_выплачен*Введенные_значения,Начальный_баланс,""), "")</f>
        <v/>
      </c>
      <c r="E72" s="40" t="str">
        <f ca="1">IFERROR(IF(Кредит_не_выплачен*Введенные_значения,Ежемесячный_платеж,""), "")</f>
        <v/>
      </c>
      <c r="F72" s="40" t="str">
        <f ca="1">IFERROR(IF(Кредит_не_выплачен*Введенные_значения,Основной долг,""), "")</f>
        <v/>
      </c>
      <c r="G72" s="40" t="str">
        <f ca="1">IFERROR(IF(Кредит_не_выплачен*Введенные_значения,Процент,""), "")</f>
        <v/>
      </c>
      <c r="H72" s="40" t="str">
        <f ca="1">IFERROR(IF(Кредит_не_выплачен*Введенные_значения,Конечный_баланс,""), "")</f>
        <v/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2:19">
      <c r="B73" s="38" t="str">
        <f ca="1">IFERROR(IF(Кредит_не_выплачен*Введенные_значения,Номер_платежа,""), "")</f>
        <v/>
      </c>
      <c r="C73" s="39" t="str">
        <f ca="1">IFERROR(IF(Кредит_не_выплачен*Введенные_значения,Дата_платежа,""), "")</f>
        <v/>
      </c>
      <c r="D73" s="40" t="str">
        <f ca="1">IFERROR(IF(Кредит_не_выплачен*Введенные_значения,Начальный_баланс,""), "")</f>
        <v/>
      </c>
      <c r="E73" s="40" t="str">
        <f ca="1">IFERROR(IF(Кредит_не_выплачен*Введенные_значения,Ежемесячный_платеж,""), "")</f>
        <v/>
      </c>
      <c r="F73" s="40" t="str">
        <f ca="1">IFERROR(IF(Кредит_не_выплачен*Введенные_значения,Основной долг,""), "")</f>
        <v/>
      </c>
      <c r="G73" s="40" t="str">
        <f ca="1">IFERROR(IF(Кредит_не_выплачен*Введенные_значения,Процент,""), "")</f>
        <v/>
      </c>
      <c r="H73" s="40" t="str">
        <f ca="1">IFERROR(IF(Кредит_не_выплачен*Введенные_значения,Конечный_баланс,""), "")</f>
        <v/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2:19">
      <c r="B74" s="38" t="str">
        <f ca="1">IFERROR(IF(Кредит_не_выплачен*Введенные_значения,Номер_платежа,""), "")</f>
        <v/>
      </c>
      <c r="C74" s="39" t="str">
        <f ca="1">IFERROR(IF(Кредит_не_выплачен*Введенные_значения,Дата_платежа,""), "")</f>
        <v/>
      </c>
      <c r="D74" s="40" t="str">
        <f ca="1">IFERROR(IF(Кредит_не_выплачен*Введенные_значения,Начальный_баланс,""), "")</f>
        <v/>
      </c>
      <c r="E74" s="40" t="str">
        <f ca="1">IFERROR(IF(Кредит_не_выплачен*Введенные_значения,Ежемесячный_платеж,""), "")</f>
        <v/>
      </c>
      <c r="F74" s="40" t="str">
        <f ca="1">IFERROR(IF(Кредит_не_выплачен*Введенные_значения,Основной долг,""), "")</f>
        <v/>
      </c>
      <c r="G74" s="40" t="str">
        <f ca="1">IFERROR(IF(Кредит_не_выплачен*Введенные_значения,Процент,""), "")</f>
        <v/>
      </c>
      <c r="H74" s="40" t="str">
        <f ca="1">IFERROR(IF(Кредит_не_выплачен*Введенные_значения,Конечный_баланс,""), "")</f>
        <v/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2:19">
      <c r="B75" s="38" t="str">
        <f ca="1">IFERROR(IF(Кредит_не_выплачен*Введенные_значения,Номер_платежа,""), "")</f>
        <v/>
      </c>
      <c r="C75" s="39" t="str">
        <f ca="1">IFERROR(IF(Кредит_не_выплачен*Введенные_значения,Дата_платежа,""), "")</f>
        <v/>
      </c>
      <c r="D75" s="40" t="str">
        <f ca="1">IFERROR(IF(Кредит_не_выплачен*Введенные_значения,Начальный_баланс,""), "")</f>
        <v/>
      </c>
      <c r="E75" s="40" t="str">
        <f ca="1">IFERROR(IF(Кредит_не_выплачен*Введенные_значения,Ежемесячный_платеж,""), "")</f>
        <v/>
      </c>
      <c r="F75" s="40" t="str">
        <f ca="1">IFERROR(IF(Кредит_не_выплачен*Введенные_значения,Основной долг,""), "")</f>
        <v/>
      </c>
      <c r="G75" s="40" t="str">
        <f ca="1">IFERROR(IF(Кредит_не_выплачен*Введенные_значения,Процент,""), "")</f>
        <v/>
      </c>
      <c r="H75" s="40" t="str">
        <f ca="1">IFERROR(IF(Кредит_не_выплачен*Введенные_значения,Конечный_баланс,""), "")</f>
        <v/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2:19">
      <c r="B76" s="38" t="str">
        <f ca="1">IFERROR(IF(Кредит_не_выплачен*Введенные_значения,Номер_платежа,""), "")</f>
        <v/>
      </c>
      <c r="C76" s="39" t="str">
        <f ca="1">IFERROR(IF(Кредит_не_выплачен*Введенные_значения,Дата_платежа,""), "")</f>
        <v/>
      </c>
      <c r="D76" s="40" t="str">
        <f ca="1">IFERROR(IF(Кредит_не_выплачен*Введенные_значения,Начальный_баланс,""), "")</f>
        <v/>
      </c>
      <c r="E76" s="40" t="str">
        <f ca="1">IFERROR(IF(Кредит_не_выплачен*Введенные_значения,Ежемесячный_платеж,""), "")</f>
        <v/>
      </c>
      <c r="F76" s="40" t="str">
        <f ca="1">IFERROR(IF(Кредит_не_выплачен*Введенные_значения,Основной долг,""), "")</f>
        <v/>
      </c>
      <c r="G76" s="40" t="str">
        <f ca="1">IFERROR(IF(Кредит_не_выплачен*Введенные_значения,Процент,""), "")</f>
        <v/>
      </c>
      <c r="H76" s="40" t="str">
        <f ca="1">IFERROR(IF(Кредит_не_выплачен*Введенные_значения,Конечный_баланс,""), "")</f>
        <v/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2:19">
      <c r="B77" s="38" t="str">
        <f ca="1">IFERROR(IF(Кредит_не_выплачен*Введенные_значения,Номер_платежа,""), "")</f>
        <v/>
      </c>
      <c r="C77" s="39" t="str">
        <f ca="1">IFERROR(IF(Кредит_не_выплачен*Введенные_значения,Дата_платежа,""), "")</f>
        <v/>
      </c>
      <c r="D77" s="40" t="str">
        <f ca="1">IFERROR(IF(Кредит_не_выплачен*Введенные_значения,Начальный_баланс,""), "")</f>
        <v/>
      </c>
      <c r="E77" s="40" t="str">
        <f ca="1">IFERROR(IF(Кредит_не_выплачен*Введенные_значения,Ежемесячный_платеж,""), "")</f>
        <v/>
      </c>
      <c r="F77" s="40" t="str">
        <f ca="1">IFERROR(IF(Кредит_не_выплачен*Введенные_значения,Основной долг,""), "")</f>
        <v/>
      </c>
      <c r="G77" s="40" t="str">
        <f ca="1">IFERROR(IF(Кредит_не_выплачен*Введенные_значения,Процент,""), "")</f>
        <v/>
      </c>
      <c r="H77" s="40" t="str">
        <f ca="1">IFERROR(IF(Кредит_не_выплачен*Введенные_значения,Конечный_баланс,""), "")</f>
        <v/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2:19">
      <c r="B78" s="38" t="str">
        <f ca="1">IFERROR(IF(Кредит_не_выплачен*Введенные_значения,Номер_платежа,""), "")</f>
        <v/>
      </c>
      <c r="C78" s="39" t="str">
        <f ca="1">IFERROR(IF(Кредит_не_выплачен*Введенные_значения,Дата_платежа,""), "")</f>
        <v/>
      </c>
      <c r="D78" s="40" t="str">
        <f ca="1">IFERROR(IF(Кредит_не_выплачен*Введенные_значения,Начальный_баланс,""), "")</f>
        <v/>
      </c>
      <c r="E78" s="40" t="str">
        <f ca="1">IFERROR(IF(Кредит_не_выплачен*Введенные_значения,Ежемесячный_платеж,""), "")</f>
        <v/>
      </c>
      <c r="F78" s="40" t="str">
        <f ca="1">IFERROR(IF(Кредит_не_выплачен*Введенные_значения,Основной долг,""), "")</f>
        <v/>
      </c>
      <c r="G78" s="40" t="str">
        <f ca="1">IFERROR(IF(Кредит_не_выплачен*Введенные_значения,Процент,""), "")</f>
        <v/>
      </c>
      <c r="H78" s="40" t="str">
        <f ca="1">IFERROR(IF(Кредит_не_выплачен*Введенные_значения,Конечный_баланс,""), "")</f>
        <v/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2:19">
      <c r="B79" s="38" t="str">
        <f ca="1">IFERROR(IF(Кредит_не_выплачен*Введенные_значения,Номер_платежа,""), "")</f>
        <v/>
      </c>
      <c r="C79" s="39" t="str">
        <f ca="1">IFERROR(IF(Кредит_не_выплачен*Введенные_значения,Дата_платежа,""), "")</f>
        <v/>
      </c>
      <c r="D79" s="40" t="str">
        <f ca="1">IFERROR(IF(Кредит_не_выплачен*Введенные_значения,Начальный_баланс,""), "")</f>
        <v/>
      </c>
      <c r="E79" s="40" t="str">
        <f ca="1">IFERROR(IF(Кредит_не_выплачен*Введенные_значения,Ежемесячный_платеж,""), "")</f>
        <v/>
      </c>
      <c r="F79" s="40" t="str">
        <f ca="1">IFERROR(IF(Кредит_не_выплачен*Введенные_значения,Основной долг,""), "")</f>
        <v/>
      </c>
      <c r="G79" s="40" t="str">
        <f ca="1">IFERROR(IF(Кредит_не_выплачен*Введенные_значения,Процент,""), "")</f>
        <v/>
      </c>
      <c r="H79" s="40" t="str">
        <f ca="1">IFERROR(IF(Кредит_не_выплачен*Введенные_значения,Конечный_баланс,""), "")</f>
        <v/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2:19">
      <c r="B80" s="38" t="str">
        <f ca="1">IFERROR(IF(Кредит_не_выплачен*Введенные_значения,Номер_платежа,""), "")</f>
        <v/>
      </c>
      <c r="C80" s="39" t="str">
        <f ca="1">IFERROR(IF(Кредит_не_выплачен*Введенные_значения,Дата_платежа,""), "")</f>
        <v/>
      </c>
      <c r="D80" s="40" t="str">
        <f ca="1">IFERROR(IF(Кредит_не_выплачен*Введенные_значения,Начальный_баланс,""), "")</f>
        <v/>
      </c>
      <c r="E80" s="40" t="str">
        <f ca="1">IFERROR(IF(Кредит_не_выплачен*Введенные_значения,Ежемесячный_платеж,""), "")</f>
        <v/>
      </c>
      <c r="F80" s="40" t="str">
        <f ca="1">IFERROR(IF(Кредит_не_выплачен*Введенные_значения,Основной долг,""), "")</f>
        <v/>
      </c>
      <c r="G80" s="40" t="str">
        <f ca="1">IFERROR(IF(Кредит_не_выплачен*Введенные_значения,Процент,""), "")</f>
        <v/>
      </c>
      <c r="H80" s="40" t="str">
        <f ca="1">IFERROR(IF(Кредит_не_выплачен*Введенные_значения,Конечный_баланс,""), "")</f>
        <v/>
      </c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2:19">
      <c r="B81" s="38" t="str">
        <f ca="1">IFERROR(IF(Кредит_не_выплачен*Введенные_значения,Номер_платежа,""), "")</f>
        <v/>
      </c>
      <c r="C81" s="39" t="str">
        <f ca="1">IFERROR(IF(Кредит_не_выплачен*Введенные_значения,Дата_платежа,""), "")</f>
        <v/>
      </c>
      <c r="D81" s="40" t="str">
        <f ca="1">IFERROR(IF(Кредит_не_выплачен*Введенные_значения,Начальный_баланс,""), "")</f>
        <v/>
      </c>
      <c r="E81" s="40" t="str">
        <f ca="1">IFERROR(IF(Кредит_не_выплачен*Введенные_значения,Ежемесячный_платеж,""), "")</f>
        <v/>
      </c>
      <c r="F81" s="40" t="str">
        <f ca="1">IFERROR(IF(Кредит_не_выплачен*Введенные_значения,Основной долг,""), "")</f>
        <v/>
      </c>
      <c r="G81" s="40" t="str">
        <f ca="1">IFERROR(IF(Кредит_не_выплачен*Введенные_значения,Процент,""), "")</f>
        <v/>
      </c>
      <c r="H81" s="40" t="str">
        <f ca="1">IFERROR(IF(Кредит_не_выплачен*Введенные_значения,Конечный_баланс,""), "")</f>
        <v/>
      </c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2:19">
      <c r="B82" s="38" t="str">
        <f ca="1">IFERROR(IF(Кредит_не_выплачен*Введенные_значения,Номер_платежа,""), "")</f>
        <v/>
      </c>
      <c r="C82" s="39" t="str">
        <f ca="1">IFERROR(IF(Кредит_не_выплачен*Введенные_значения,Дата_платежа,""), "")</f>
        <v/>
      </c>
      <c r="D82" s="40" t="str">
        <f ca="1">IFERROR(IF(Кредит_не_выплачен*Введенные_значения,Начальный_баланс,""), "")</f>
        <v/>
      </c>
      <c r="E82" s="40" t="str">
        <f ca="1">IFERROR(IF(Кредит_не_выплачен*Введенные_значения,Ежемесячный_платеж,""), "")</f>
        <v/>
      </c>
      <c r="F82" s="40" t="str">
        <f ca="1">IFERROR(IF(Кредит_не_выплачен*Введенные_значения,Основной долг,""), "")</f>
        <v/>
      </c>
      <c r="G82" s="40" t="str">
        <f ca="1">IFERROR(IF(Кредит_не_выплачен*Введенные_значения,Процент,""), "")</f>
        <v/>
      </c>
      <c r="H82" s="40" t="str">
        <f ca="1">IFERROR(IF(Кредит_не_выплачен*Введенные_значения,Конечный_баланс,""), "")</f>
        <v/>
      </c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2:19">
      <c r="B83" s="38" t="str">
        <f ca="1">IFERROR(IF(Кредит_не_выплачен*Введенные_значения,Номер_платежа,""), "")</f>
        <v/>
      </c>
      <c r="C83" s="39" t="str">
        <f ca="1">IFERROR(IF(Кредит_не_выплачен*Введенные_значения,Дата_платежа,""), "")</f>
        <v/>
      </c>
      <c r="D83" s="40" t="str">
        <f ca="1">IFERROR(IF(Кредит_не_выплачен*Введенные_значения,Начальный_баланс,""), "")</f>
        <v/>
      </c>
      <c r="E83" s="40" t="str">
        <f ca="1">IFERROR(IF(Кредит_не_выплачен*Введенные_значения,Ежемесячный_платеж,""), "")</f>
        <v/>
      </c>
      <c r="F83" s="40" t="str">
        <f ca="1">IFERROR(IF(Кредит_не_выплачен*Введенные_значения,Основной долг,""), "")</f>
        <v/>
      </c>
      <c r="G83" s="40" t="str">
        <f ca="1">IFERROR(IF(Кредит_не_выплачен*Введенные_значения,Процент,""), "")</f>
        <v/>
      </c>
      <c r="H83" s="40" t="str">
        <f ca="1">IFERROR(IF(Кредит_не_выплачен*Введенные_значения,Конечный_баланс,""), "")</f>
        <v/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2:19">
      <c r="B84" s="38" t="str">
        <f ca="1">IFERROR(IF(Кредит_не_выплачен*Введенные_значения,Номер_платежа,""), "")</f>
        <v/>
      </c>
      <c r="C84" s="39" t="str">
        <f ca="1">IFERROR(IF(Кредит_не_выплачен*Введенные_значения,Дата_платежа,""), "")</f>
        <v/>
      </c>
      <c r="D84" s="40" t="str">
        <f ca="1">IFERROR(IF(Кредит_не_выплачен*Введенные_значения,Начальный_баланс,""), "")</f>
        <v/>
      </c>
      <c r="E84" s="40" t="str">
        <f ca="1">IFERROR(IF(Кредит_не_выплачен*Введенные_значения,Ежемесячный_платеж,""), "")</f>
        <v/>
      </c>
      <c r="F84" s="40" t="str">
        <f ca="1">IFERROR(IF(Кредит_не_выплачен*Введенные_значения,Основной долг,""), "")</f>
        <v/>
      </c>
      <c r="G84" s="40" t="str">
        <f ca="1">IFERROR(IF(Кредит_не_выплачен*Введенные_значения,Процент,""), "")</f>
        <v/>
      </c>
      <c r="H84" s="40" t="str">
        <f ca="1">IFERROR(IF(Кредит_не_выплачен*Введенные_значения,Конечный_баланс,""), "")</f>
        <v/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2:19">
      <c r="B85" s="38" t="str">
        <f ca="1">IFERROR(IF(Кредит_не_выплачен*Введенные_значения,Номер_платежа,""), "")</f>
        <v/>
      </c>
      <c r="C85" s="39" t="str">
        <f ca="1">IFERROR(IF(Кредит_не_выплачен*Введенные_значения,Дата_платежа,""), "")</f>
        <v/>
      </c>
      <c r="D85" s="40" t="str">
        <f ca="1">IFERROR(IF(Кредит_не_выплачен*Введенные_значения,Начальный_баланс,""), "")</f>
        <v/>
      </c>
      <c r="E85" s="40" t="str">
        <f ca="1">IFERROR(IF(Кредит_не_выплачен*Введенные_значения,Ежемесячный_платеж,""), "")</f>
        <v/>
      </c>
      <c r="F85" s="40" t="str">
        <f ca="1">IFERROR(IF(Кредит_не_выплачен*Введенные_значения,Основной долг,""), "")</f>
        <v/>
      </c>
      <c r="G85" s="40" t="str">
        <f ca="1">IFERROR(IF(Кредит_не_выплачен*Введенные_значения,Процент,""), "")</f>
        <v/>
      </c>
      <c r="H85" s="40" t="str">
        <f ca="1">IFERROR(IF(Кредит_не_выплачен*Введенные_значения,Конечный_баланс,""), "")</f>
        <v/>
      </c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2:19">
      <c r="B86" s="38" t="str">
        <f ca="1">IFERROR(IF(Кредит_не_выплачен*Введенные_значения,Номер_платежа,""), "")</f>
        <v/>
      </c>
      <c r="C86" s="39" t="str">
        <f ca="1">IFERROR(IF(Кредит_не_выплачен*Введенные_значения,Дата_платежа,""), "")</f>
        <v/>
      </c>
      <c r="D86" s="40" t="str">
        <f ca="1">IFERROR(IF(Кредит_не_выплачен*Введенные_значения,Начальный_баланс,""), "")</f>
        <v/>
      </c>
      <c r="E86" s="40" t="str">
        <f ca="1">IFERROR(IF(Кредит_не_выплачен*Введенные_значения,Ежемесячный_платеж,""), "")</f>
        <v/>
      </c>
      <c r="F86" s="40" t="str">
        <f ca="1">IFERROR(IF(Кредит_не_выплачен*Введенные_значения,Основной долг,""), "")</f>
        <v/>
      </c>
      <c r="G86" s="40" t="str">
        <f ca="1">IFERROR(IF(Кредит_не_выплачен*Введенные_значения,Процент,""), "")</f>
        <v/>
      </c>
      <c r="H86" s="40" t="str">
        <f ca="1">IFERROR(IF(Кредит_не_выплачен*Введенные_значения,Конечный_баланс,""), "")</f>
        <v/>
      </c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2:19">
      <c r="B87" s="41" t="str">
        <f ca="1">IFERROR(IF(Кредит_не_выплачен*Введенные_значения,Номер_платежа,""), "")</f>
        <v/>
      </c>
      <c r="C87" s="42" t="str">
        <f ca="1">IFERROR(IF(Кредит_не_выплачен*Введенные_значения,Дата_платежа,""), "")</f>
        <v/>
      </c>
      <c r="D87" s="43" t="str">
        <f ca="1">IFERROR(IF(Кредит_не_выплачен*Введенные_значения,Начальный_баланс,""), "")</f>
        <v/>
      </c>
      <c r="E87" s="43" t="str">
        <f ca="1">IFERROR(IF(Кредит_не_выплачен*Введенные_значения,Ежемесячный_платеж,""), "")</f>
        <v/>
      </c>
      <c r="F87" s="43" t="str">
        <f ca="1">IFERROR(IF(Кредит_не_выплачен*Введенные_значения,Основной долг,""), "")</f>
        <v/>
      </c>
      <c r="G87" s="43" t="str">
        <f ca="1">IFERROR(IF(Кредит_не_выплачен*Введенные_значения,Процент,""), "")</f>
        <v/>
      </c>
      <c r="H87" s="43" t="str">
        <f ca="1">IFERROR(IF(Кредит_не_выплачен*Введенные_значения,Конечный_баланс,""), "")</f>
        <v/>
      </c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2:19">
      <c r="B88" s="41" t="str">
        <f ca="1">IFERROR(IF(Кредит_не_выплачен*Введенные_значения,Номер_платежа,""), "")</f>
        <v/>
      </c>
      <c r="C88" s="42" t="str">
        <f ca="1">IFERROR(IF(Кредит_не_выплачен*Введенные_значения,Дата_платежа,""), "")</f>
        <v/>
      </c>
      <c r="D88" s="43" t="str">
        <f ca="1">IFERROR(IF(Кредит_не_выплачен*Введенные_значения,Начальный_баланс,""), "")</f>
        <v/>
      </c>
      <c r="E88" s="43" t="str">
        <f ca="1">IFERROR(IF(Кредит_не_выплачен*Введенные_значения,Ежемесячный_платеж,""), "")</f>
        <v/>
      </c>
      <c r="F88" s="43" t="str">
        <f ca="1">IFERROR(IF(Кредит_не_выплачен*Введенные_значения,Основной долг,""), "")</f>
        <v/>
      </c>
      <c r="G88" s="43" t="str">
        <f ca="1">IFERROR(IF(Кредит_не_выплачен*Введенные_значения,Процент,""), "")</f>
        <v/>
      </c>
      <c r="H88" s="43" t="str">
        <f ca="1">IFERROR(IF(Кредит_не_выплачен*Введенные_значения,Конечный_баланс,""), "")</f>
        <v/>
      </c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2:19">
      <c r="B89" s="41" t="str">
        <f ca="1">IFERROR(IF(Кредит_не_выплачен*Введенные_значения,Номер_платежа,""), "")</f>
        <v/>
      </c>
      <c r="C89" s="42" t="str">
        <f ca="1">IFERROR(IF(Кредит_не_выплачен*Введенные_значения,Дата_платежа,""), "")</f>
        <v/>
      </c>
      <c r="D89" s="43" t="str">
        <f ca="1">IFERROR(IF(Кредит_не_выплачен*Введенные_значения,Начальный_баланс,""), "")</f>
        <v/>
      </c>
      <c r="E89" s="43" t="str">
        <f ca="1">IFERROR(IF(Кредит_не_выплачен*Введенные_значения,Ежемесячный_платеж,""), "")</f>
        <v/>
      </c>
      <c r="F89" s="43" t="str">
        <f ca="1">IFERROR(IF(Кредит_не_выплачен*Введенные_значения,Основной долг,""), "")</f>
        <v/>
      </c>
      <c r="G89" s="43" t="str">
        <f ca="1">IFERROR(IF(Кредит_не_выплачен*Введенные_значения,Процент,""), "")</f>
        <v/>
      </c>
      <c r="H89" s="43" t="str">
        <f ca="1">IFERROR(IF(Кредит_не_выплачен*Введенные_значения,Конечный_баланс,""), "")</f>
        <v/>
      </c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2:19">
      <c r="B90" s="41" t="str">
        <f ca="1">IFERROR(IF(Кредит_не_выплачен*Введенные_значения,Номер_платежа,""), "")</f>
        <v/>
      </c>
      <c r="C90" s="42" t="str">
        <f ca="1">IFERROR(IF(Кредит_не_выплачен*Введенные_значения,Дата_платежа,""), "")</f>
        <v/>
      </c>
      <c r="D90" s="43" t="str">
        <f ca="1">IFERROR(IF(Кредит_не_выплачен*Введенные_значения,Начальный_баланс,""), "")</f>
        <v/>
      </c>
      <c r="E90" s="43" t="str">
        <f ca="1">IFERROR(IF(Кредит_не_выплачен*Введенные_значения,Ежемесячный_платеж,""), "")</f>
        <v/>
      </c>
      <c r="F90" s="43" t="str">
        <f ca="1">IFERROR(IF(Кредит_не_выплачен*Введенные_значения,Основной долг,""), "")</f>
        <v/>
      </c>
      <c r="G90" s="43" t="str">
        <f ca="1">IFERROR(IF(Кредит_не_выплачен*Введенные_значения,Процент,""), "")</f>
        <v/>
      </c>
      <c r="H90" s="43" t="str">
        <f ca="1">IFERROR(IF(Кредит_не_выплачен*Введенные_значения,Конечный_баланс,""), "")</f>
        <v/>
      </c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2:19">
      <c r="B91" s="41" t="str">
        <f ca="1">IFERROR(IF(Кредит_не_выплачен*Введенные_значения,Номер_платежа,""), "")</f>
        <v/>
      </c>
      <c r="C91" s="42" t="str">
        <f ca="1">IFERROR(IF(Кредит_не_выплачен*Введенные_значения,Дата_платежа,""), "")</f>
        <v/>
      </c>
      <c r="D91" s="43" t="str">
        <f ca="1">IFERROR(IF(Кредит_не_выплачен*Введенные_значения,Начальный_баланс,""), "")</f>
        <v/>
      </c>
      <c r="E91" s="43" t="str">
        <f ca="1">IFERROR(IF(Кредит_не_выплачен*Введенные_значения,Ежемесячный_платеж,""), "")</f>
        <v/>
      </c>
      <c r="F91" s="43" t="str">
        <f ca="1">IFERROR(IF(Кредит_не_выплачен*Введенные_значения,Основной долг,""), "")</f>
        <v/>
      </c>
      <c r="G91" s="43" t="str">
        <f ca="1">IFERROR(IF(Кредит_не_выплачен*Введенные_значения,Процент,""), "")</f>
        <v/>
      </c>
      <c r="H91" s="43" t="str">
        <f ca="1">IFERROR(IF(Кредит_не_выплачен*Введенные_значения,Конечный_баланс,""), "")</f>
        <v/>
      </c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2:19">
      <c r="B92" s="41" t="str">
        <f ca="1">IFERROR(IF(Кредит_не_выплачен*Введенные_значения,Номер_платежа,""), "")</f>
        <v/>
      </c>
      <c r="C92" s="42" t="str">
        <f ca="1">IFERROR(IF(Кредит_не_выплачен*Введенные_значения,Дата_платежа,""), "")</f>
        <v/>
      </c>
      <c r="D92" s="43" t="str">
        <f ca="1">IFERROR(IF(Кредит_не_выплачен*Введенные_значения,Начальный_баланс,""), "")</f>
        <v/>
      </c>
      <c r="E92" s="43" t="str">
        <f ca="1">IFERROR(IF(Кредит_не_выплачен*Введенные_значения,Ежемесячный_платеж,""), "")</f>
        <v/>
      </c>
      <c r="F92" s="43" t="str">
        <f ca="1">IFERROR(IF(Кредит_не_выплачен*Введенные_значения,Основной долг,""), "")</f>
        <v/>
      </c>
      <c r="G92" s="43" t="str">
        <f ca="1">IFERROR(IF(Кредит_не_выплачен*Введенные_значения,Процент,""), "")</f>
        <v/>
      </c>
      <c r="H92" s="43" t="str">
        <f ca="1">IFERROR(IF(Кредит_не_выплачен*Введенные_значения,Конечный_баланс,""), "")</f>
        <v/>
      </c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2:19">
      <c r="B93" s="41" t="str">
        <f ca="1">IFERROR(IF(Кредит_не_выплачен*Введенные_значения,Номер_платежа,""), "")</f>
        <v/>
      </c>
      <c r="C93" s="42" t="str">
        <f ca="1">IFERROR(IF(Кредит_не_выплачен*Введенные_значения,Дата_платежа,""), "")</f>
        <v/>
      </c>
      <c r="D93" s="43" t="str">
        <f ca="1">IFERROR(IF(Кредит_не_выплачен*Введенные_значения,Начальный_баланс,""), "")</f>
        <v/>
      </c>
      <c r="E93" s="43" t="str">
        <f ca="1">IFERROR(IF(Кредит_не_выплачен*Введенные_значения,Ежемесячный_платеж,""), "")</f>
        <v/>
      </c>
      <c r="F93" s="43" t="str">
        <f ca="1">IFERROR(IF(Кредит_не_выплачен*Введенные_значения,Основной долг,""), "")</f>
        <v/>
      </c>
      <c r="G93" s="43" t="str">
        <f ca="1">IFERROR(IF(Кредит_не_выплачен*Введенные_значения,Процент,""), "")</f>
        <v/>
      </c>
      <c r="H93" s="43" t="str">
        <f ca="1">IFERROR(IF(Кредит_не_выплачен*Введенные_значения,Конечный_баланс,""), "")</f>
        <v/>
      </c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2:19">
      <c r="B94" s="41" t="str">
        <f ca="1">IFERROR(IF(Кредит_не_выплачен*Введенные_значения,Номер_платежа,""), "")</f>
        <v/>
      </c>
      <c r="C94" s="42" t="str">
        <f ca="1">IFERROR(IF(Кредит_не_выплачен*Введенные_значения,Дата_платежа,""), "")</f>
        <v/>
      </c>
      <c r="D94" s="43" t="str">
        <f ca="1">IFERROR(IF(Кредит_не_выплачен*Введенные_значения,Начальный_баланс,""), "")</f>
        <v/>
      </c>
      <c r="E94" s="43" t="str">
        <f ca="1">IFERROR(IF(Кредит_не_выплачен*Введенные_значения,Ежемесячный_платеж,""), "")</f>
        <v/>
      </c>
      <c r="F94" s="43" t="str">
        <f ca="1">IFERROR(IF(Кредит_не_выплачен*Введенные_значения,Основной долг,""), "")</f>
        <v/>
      </c>
      <c r="G94" s="43" t="str">
        <f ca="1">IFERROR(IF(Кредит_не_выплачен*Введенные_значения,Процент,""), "")</f>
        <v/>
      </c>
      <c r="H94" s="43" t="str">
        <f ca="1">IFERROR(IF(Кредит_не_выплачен*Введенные_значения,Конечный_баланс,""), "")</f>
        <v/>
      </c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2:19">
      <c r="B95" s="41" t="str">
        <f ca="1">IFERROR(IF(Кредит_не_выплачен*Введенные_значения,Номер_платежа,""), "")</f>
        <v/>
      </c>
      <c r="C95" s="42" t="str">
        <f ca="1">IFERROR(IF(Кредит_не_выплачен*Введенные_значения,Дата_платежа,""), "")</f>
        <v/>
      </c>
      <c r="D95" s="43" t="str">
        <f ca="1">IFERROR(IF(Кредит_не_выплачен*Введенные_значения,Начальный_баланс,""), "")</f>
        <v/>
      </c>
      <c r="E95" s="43" t="str">
        <f ca="1">IFERROR(IF(Кредит_не_выплачен*Введенные_значения,Ежемесячный_платеж,""), "")</f>
        <v/>
      </c>
      <c r="F95" s="43" t="str">
        <f ca="1">IFERROR(IF(Кредит_не_выплачен*Введенные_значения,Основной долг,""), "")</f>
        <v/>
      </c>
      <c r="G95" s="43" t="str">
        <f ca="1">IFERROR(IF(Кредит_не_выплачен*Введенные_значения,Процент,""), "")</f>
        <v/>
      </c>
      <c r="H95" s="43" t="str">
        <f ca="1">IFERROR(IF(Кредит_не_выплачен*Введенные_значения,Конечный_баланс,""), "")</f>
        <v/>
      </c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2:19">
      <c r="B96" s="41" t="str">
        <f ca="1">IFERROR(IF(Кредит_не_выплачен*Введенные_значения,Номер_платежа,""), "")</f>
        <v/>
      </c>
      <c r="C96" s="42" t="str">
        <f ca="1">IFERROR(IF(Кредит_не_выплачен*Введенные_значения,Дата_платежа,""), "")</f>
        <v/>
      </c>
      <c r="D96" s="43" t="str">
        <f ca="1">IFERROR(IF(Кредит_не_выплачен*Введенные_значения,Начальный_баланс,""), "")</f>
        <v/>
      </c>
      <c r="E96" s="43" t="str">
        <f ca="1">IFERROR(IF(Кредит_не_выплачен*Введенные_значения,Ежемесячный_платеж,""), "")</f>
        <v/>
      </c>
      <c r="F96" s="43" t="str">
        <f ca="1">IFERROR(IF(Кредит_не_выплачен*Введенные_значения,Основной долг,""), "")</f>
        <v/>
      </c>
      <c r="G96" s="43" t="str">
        <f ca="1">IFERROR(IF(Кредит_не_выплачен*Введенные_значения,Процент,""), "")</f>
        <v/>
      </c>
      <c r="H96" s="43" t="str">
        <f ca="1">IFERROR(IF(Кредит_не_выплачен*Введенные_значения,Конечный_баланс,""), "")</f>
        <v/>
      </c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2:19">
      <c r="B97" s="41" t="str">
        <f ca="1">IFERROR(IF(Кредит_не_выплачен*Введенные_значения,Номер_платежа,""), "")</f>
        <v/>
      </c>
      <c r="C97" s="42" t="str">
        <f ca="1">IFERROR(IF(Кредит_не_выплачен*Введенные_значения,Дата_платежа,""), "")</f>
        <v/>
      </c>
      <c r="D97" s="43" t="str">
        <f ca="1">IFERROR(IF(Кредит_не_выплачен*Введенные_значения,Начальный_баланс,""), "")</f>
        <v/>
      </c>
      <c r="E97" s="43" t="str">
        <f ca="1">IFERROR(IF(Кредит_не_выплачен*Введенные_значения,Ежемесячный_платеж,""), "")</f>
        <v/>
      </c>
      <c r="F97" s="43" t="str">
        <f ca="1">IFERROR(IF(Кредит_не_выплачен*Введенные_значения,Основной долг,""), "")</f>
        <v/>
      </c>
      <c r="G97" s="43" t="str">
        <f ca="1">IFERROR(IF(Кредит_не_выплачен*Введенные_значения,Процент,""), "")</f>
        <v/>
      </c>
      <c r="H97" s="43" t="str">
        <f ca="1">IFERROR(IF(Кредит_не_выплачен*Введенные_значения,Конечный_баланс,""), "")</f>
        <v/>
      </c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2:19">
      <c r="B98" s="41" t="str">
        <f ca="1">IFERROR(IF(Кредит_не_выплачен*Введенные_значения,Номер_платежа,""), "")</f>
        <v/>
      </c>
      <c r="C98" s="42" t="str">
        <f ca="1">IFERROR(IF(Кредит_не_выплачен*Введенные_значения,Дата_платежа,""), "")</f>
        <v/>
      </c>
      <c r="D98" s="43" t="str">
        <f ca="1">IFERROR(IF(Кредит_не_выплачен*Введенные_значения,Начальный_баланс,""), "")</f>
        <v/>
      </c>
      <c r="E98" s="43" t="str">
        <f ca="1">IFERROR(IF(Кредит_не_выплачен*Введенные_значения,Ежемесячный_платеж,""), "")</f>
        <v/>
      </c>
      <c r="F98" s="43" t="str">
        <f ca="1">IFERROR(IF(Кредит_не_выплачен*Введенные_значения,Основной долг,""), "")</f>
        <v/>
      </c>
      <c r="G98" s="43" t="str">
        <f ca="1">IFERROR(IF(Кредит_не_выплачен*Введенные_значения,Процент,""), "")</f>
        <v/>
      </c>
      <c r="H98" s="43" t="str">
        <f ca="1">IFERROR(IF(Кредит_не_выплачен*Введенные_значения,Конечный_баланс,""), "")</f>
        <v/>
      </c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2:19">
      <c r="B99" s="41" t="str">
        <f ca="1">IFERROR(IF(Кредит_не_выплачен*Введенные_значения,Номер_платежа,""), "")</f>
        <v/>
      </c>
      <c r="C99" s="42" t="str">
        <f ca="1">IFERROR(IF(Кредит_не_выплачен*Введенные_значения,Дата_платежа,""), "")</f>
        <v/>
      </c>
      <c r="D99" s="43" t="str">
        <f ca="1">IFERROR(IF(Кредит_не_выплачен*Введенные_значения,Начальный_баланс,""), "")</f>
        <v/>
      </c>
      <c r="E99" s="43" t="str">
        <f ca="1">IFERROR(IF(Кредит_не_выплачен*Введенные_значения,Ежемесячный_платеж,""), "")</f>
        <v/>
      </c>
      <c r="F99" s="43" t="str">
        <f ca="1">IFERROR(IF(Кредит_не_выплачен*Введенные_значения,Основной долг,""), "")</f>
        <v/>
      </c>
      <c r="G99" s="43" t="str">
        <f ca="1">IFERROR(IF(Кредит_не_выплачен*Введенные_значения,Процент,""), "")</f>
        <v/>
      </c>
      <c r="H99" s="43" t="str">
        <f ca="1">IFERROR(IF(Кредит_не_выплачен*Введенные_значения,Конечный_баланс,""), "")</f>
        <v/>
      </c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2:19">
      <c r="B100" s="41" t="str">
        <f ca="1">IFERROR(IF(Кредит_не_выплачен*Введенные_значения,Номер_платежа,""), "")</f>
        <v/>
      </c>
      <c r="C100" s="42" t="str">
        <f ca="1">IFERROR(IF(Кредит_не_выплачен*Введенные_значения,Дата_платежа,""), "")</f>
        <v/>
      </c>
      <c r="D100" s="43" t="str">
        <f ca="1">IFERROR(IF(Кредит_не_выплачен*Введенные_значения,Начальный_баланс,""), "")</f>
        <v/>
      </c>
      <c r="E100" s="43" t="str">
        <f ca="1">IFERROR(IF(Кредит_не_выплачен*Введенные_значения,Ежемесячный_платеж,""), "")</f>
        <v/>
      </c>
      <c r="F100" s="43" t="str">
        <f ca="1">IFERROR(IF(Кредит_не_выплачен*Введенные_значения,Основной долг,""), "")</f>
        <v/>
      </c>
      <c r="G100" s="43" t="str">
        <f ca="1">IFERROR(IF(Кредит_не_выплачен*Введенные_значения,Процент,""), "")</f>
        <v/>
      </c>
      <c r="H100" s="43" t="str">
        <f ca="1">IFERROR(IF(Кредит_не_выплачен*Введенные_значения,Конечный_баланс,""), "")</f>
        <v/>
      </c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2:19">
      <c r="B101" s="41" t="str">
        <f ca="1">IFERROR(IF(Кредит_не_выплачен*Введенные_значения,Номер_платежа,""), "")</f>
        <v/>
      </c>
      <c r="C101" s="42" t="str">
        <f ca="1">IFERROR(IF(Кредит_не_выплачен*Введенные_значения,Дата_платежа,""), "")</f>
        <v/>
      </c>
      <c r="D101" s="43" t="str">
        <f ca="1">IFERROR(IF(Кредит_не_выплачен*Введенные_значения,Начальный_баланс,""), "")</f>
        <v/>
      </c>
      <c r="E101" s="43" t="str">
        <f ca="1">IFERROR(IF(Кредит_не_выплачен*Введенные_значения,Ежемесячный_платеж,""), "")</f>
        <v/>
      </c>
      <c r="F101" s="43" t="str">
        <f ca="1">IFERROR(IF(Кредит_не_выплачен*Введенные_значения,Основной долг,""), "")</f>
        <v/>
      </c>
      <c r="G101" s="43" t="str">
        <f ca="1">IFERROR(IF(Кредит_не_выплачен*Введенные_значения,Процент,""), "")</f>
        <v/>
      </c>
      <c r="H101" s="43" t="str">
        <f ca="1">IFERROR(IF(Кредит_не_выплачен*Введенные_значения,Конечный_баланс,""), "")</f>
        <v/>
      </c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2:19">
      <c r="B102" s="41" t="str">
        <f ca="1">IFERROR(IF(Кредит_не_выплачен*Введенные_значения,Номер_платежа,""), "")</f>
        <v/>
      </c>
      <c r="C102" s="42" t="str">
        <f ca="1">IFERROR(IF(Кредит_не_выплачен*Введенные_значения,Дата_платежа,""), "")</f>
        <v/>
      </c>
      <c r="D102" s="43" t="str">
        <f ca="1">IFERROR(IF(Кредит_не_выплачен*Введенные_значения,Начальный_баланс,""), "")</f>
        <v/>
      </c>
      <c r="E102" s="43" t="str">
        <f ca="1">IFERROR(IF(Кредит_не_выплачен*Введенные_значения,Ежемесячный_платеж,""), "")</f>
        <v/>
      </c>
      <c r="F102" s="43" t="str">
        <f ca="1">IFERROR(IF(Кредит_не_выплачен*Введенные_значения,Основной долг,""), "")</f>
        <v/>
      </c>
      <c r="G102" s="43" t="str">
        <f ca="1">IFERROR(IF(Кредит_не_выплачен*Введенные_значения,Процент,""), "")</f>
        <v/>
      </c>
      <c r="H102" s="43" t="str">
        <f ca="1">IFERROR(IF(Кредит_не_выплачен*Введенные_значения,Конечный_баланс,""), "")</f>
        <v/>
      </c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2:19">
      <c r="B103" s="41" t="str">
        <f ca="1">IFERROR(IF(Кредит_не_выплачен*Введенные_значения,Номер_платежа,""), "")</f>
        <v/>
      </c>
      <c r="C103" s="42" t="str">
        <f ca="1">IFERROR(IF(Кредит_не_выплачен*Введенные_значения,Дата_платежа,""), "")</f>
        <v/>
      </c>
      <c r="D103" s="43" t="str">
        <f ca="1">IFERROR(IF(Кредит_не_выплачен*Введенные_значения,Начальный_баланс,""), "")</f>
        <v/>
      </c>
      <c r="E103" s="43" t="str">
        <f ca="1">IFERROR(IF(Кредит_не_выплачен*Введенные_значения,Ежемесячный_платеж,""), "")</f>
        <v/>
      </c>
      <c r="F103" s="43" t="str">
        <f ca="1">IFERROR(IF(Кредит_не_выплачен*Введенные_значения,Основной долг,""), "")</f>
        <v/>
      </c>
      <c r="G103" s="43" t="str">
        <f ca="1">IFERROR(IF(Кредит_не_выплачен*Введенные_значения,Процент,""), "")</f>
        <v/>
      </c>
      <c r="H103" s="43" t="str">
        <f ca="1">IFERROR(IF(Кредит_не_выплачен*Введенные_значения,Конечный_баланс,""), "")</f>
        <v/>
      </c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2:19">
      <c r="B104" s="41" t="str">
        <f ca="1">IFERROR(IF(Кредит_не_выплачен*Введенные_значения,Номер_платежа,""), "")</f>
        <v/>
      </c>
      <c r="C104" s="42" t="str">
        <f ca="1">IFERROR(IF(Кредит_не_выплачен*Введенные_значения,Дата_платежа,""), "")</f>
        <v/>
      </c>
      <c r="D104" s="43" t="str">
        <f ca="1">IFERROR(IF(Кредит_не_выплачен*Введенные_значения,Начальный_баланс,""), "")</f>
        <v/>
      </c>
      <c r="E104" s="43" t="str">
        <f ca="1">IFERROR(IF(Кредит_не_выплачен*Введенные_значения,Ежемесячный_платеж,""), "")</f>
        <v/>
      </c>
      <c r="F104" s="43" t="str">
        <f ca="1">IFERROR(IF(Кредит_не_выплачен*Введенные_значения,Основной долг,""), "")</f>
        <v/>
      </c>
      <c r="G104" s="43" t="str">
        <f ca="1">IFERROR(IF(Кредит_не_выплачен*Введенные_значения,Процент,""), "")</f>
        <v/>
      </c>
      <c r="H104" s="43" t="str">
        <f ca="1">IFERROR(IF(Кредит_не_выплачен*Введенные_значения,Конечный_баланс,""), "")</f>
        <v/>
      </c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2:19">
      <c r="B105" s="41" t="str">
        <f ca="1">IFERROR(IF(Кредит_не_выплачен*Введенные_значения,Номер_платежа,""), "")</f>
        <v/>
      </c>
      <c r="C105" s="42" t="str">
        <f ca="1">IFERROR(IF(Кредит_не_выплачен*Введенные_значения,Дата_платежа,""), "")</f>
        <v/>
      </c>
      <c r="D105" s="43" t="str">
        <f ca="1">IFERROR(IF(Кредит_не_выплачен*Введенные_значения,Начальный_баланс,""), "")</f>
        <v/>
      </c>
      <c r="E105" s="43" t="str">
        <f ca="1">IFERROR(IF(Кредит_не_выплачен*Введенные_значения,Ежемесячный_платеж,""), "")</f>
        <v/>
      </c>
      <c r="F105" s="43" t="str">
        <f ca="1">IFERROR(IF(Кредит_не_выплачен*Введенные_значения,Основной долг,""), "")</f>
        <v/>
      </c>
      <c r="G105" s="43" t="str">
        <f ca="1">IFERROR(IF(Кредит_не_выплачен*Введенные_значения,Процент,""), "")</f>
        <v/>
      </c>
      <c r="H105" s="43" t="str">
        <f ca="1">IFERROR(IF(Кредит_не_выплачен*Введенные_значения,Конечный_баланс,""), "")</f>
        <v/>
      </c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2:19">
      <c r="B106" s="41" t="str">
        <f ca="1">IFERROR(IF(Кредит_не_выплачен*Введенные_значения,Номер_платежа,""), "")</f>
        <v/>
      </c>
      <c r="C106" s="42" t="str">
        <f ca="1">IFERROR(IF(Кредит_не_выплачен*Введенные_значения,Дата_платежа,""), "")</f>
        <v/>
      </c>
      <c r="D106" s="43" t="str">
        <f ca="1">IFERROR(IF(Кредит_не_выплачен*Введенные_значения,Начальный_баланс,""), "")</f>
        <v/>
      </c>
      <c r="E106" s="43" t="str">
        <f ca="1">IFERROR(IF(Кредит_не_выплачен*Введенные_значения,Ежемесячный_платеж,""), "")</f>
        <v/>
      </c>
      <c r="F106" s="43" t="str">
        <f ca="1">IFERROR(IF(Кредит_не_выплачен*Введенные_значения,Основной долг,""), "")</f>
        <v/>
      </c>
      <c r="G106" s="43" t="str">
        <f ca="1">IFERROR(IF(Кредит_не_выплачен*Введенные_значения,Процент,""), "")</f>
        <v/>
      </c>
      <c r="H106" s="43" t="str">
        <f ca="1">IFERROR(IF(Кредит_не_выплачен*Введенные_значения,Конечный_баланс,""), "")</f>
        <v/>
      </c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2:19">
      <c r="B107" s="41" t="str">
        <f ca="1">IFERROR(IF(Кредит_не_выплачен*Введенные_значения,Номер_платежа,""), "")</f>
        <v/>
      </c>
      <c r="C107" s="42" t="str">
        <f ca="1">IFERROR(IF(Кредит_не_выплачен*Введенные_значения,Дата_платежа,""), "")</f>
        <v/>
      </c>
      <c r="D107" s="43" t="str">
        <f ca="1">IFERROR(IF(Кредит_не_выплачен*Введенные_значения,Начальный_баланс,""), "")</f>
        <v/>
      </c>
      <c r="E107" s="43" t="str">
        <f ca="1">IFERROR(IF(Кредит_не_выплачен*Введенные_значения,Ежемесячный_платеж,""), "")</f>
        <v/>
      </c>
      <c r="F107" s="43" t="str">
        <f ca="1">IFERROR(IF(Кредит_не_выплачен*Введенные_значения,Основной долг,""), "")</f>
        <v/>
      </c>
      <c r="G107" s="43" t="str">
        <f ca="1">IFERROR(IF(Кредит_не_выплачен*Введенные_значения,Процент,""), "")</f>
        <v/>
      </c>
      <c r="H107" s="43" t="str">
        <f ca="1">IFERROR(IF(Кредит_не_выплачен*Введенные_значения,Конечный_баланс,""), "")</f>
        <v/>
      </c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2:19">
      <c r="B108" s="41" t="str">
        <f ca="1">IFERROR(IF(Кредит_не_выплачен*Введенные_значения,Номер_платежа,""), "")</f>
        <v/>
      </c>
      <c r="C108" s="42" t="str">
        <f ca="1">IFERROR(IF(Кредит_не_выплачен*Введенные_значения,Дата_платежа,""), "")</f>
        <v/>
      </c>
      <c r="D108" s="43" t="str">
        <f ca="1">IFERROR(IF(Кредит_не_выплачен*Введенные_значения,Начальный_баланс,""), "")</f>
        <v/>
      </c>
      <c r="E108" s="43" t="str">
        <f ca="1">IFERROR(IF(Кредит_не_выплачен*Введенные_значения,Ежемесячный_платеж,""), "")</f>
        <v/>
      </c>
      <c r="F108" s="43" t="str">
        <f ca="1">IFERROR(IF(Кредит_не_выплачен*Введенные_значения,Основной долг,""), "")</f>
        <v/>
      </c>
      <c r="G108" s="43" t="str">
        <f ca="1">IFERROR(IF(Кредит_не_выплачен*Введенные_значения,Процент,""), "")</f>
        <v/>
      </c>
      <c r="H108" s="43" t="str">
        <f ca="1">IFERROR(IF(Кредит_не_выплачен*Введенные_значения,Конечный_баланс,""), "")</f>
        <v/>
      </c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2:19">
      <c r="B109" s="41" t="str">
        <f ca="1">IFERROR(IF(Кредит_не_выплачен*Введенные_значения,Номер_платежа,""), "")</f>
        <v/>
      </c>
      <c r="C109" s="42" t="str">
        <f ca="1">IFERROR(IF(Кредит_не_выплачен*Введенные_значения,Дата_платежа,""), "")</f>
        <v/>
      </c>
      <c r="D109" s="43" t="str">
        <f ca="1">IFERROR(IF(Кредит_не_выплачен*Введенные_значения,Начальный_баланс,""), "")</f>
        <v/>
      </c>
      <c r="E109" s="43" t="str">
        <f ca="1">IFERROR(IF(Кредит_не_выплачен*Введенные_значения,Ежемесячный_платеж,""), "")</f>
        <v/>
      </c>
      <c r="F109" s="43" t="str">
        <f ca="1">IFERROR(IF(Кредит_не_выплачен*Введенные_значения,Основной долг,""), "")</f>
        <v/>
      </c>
      <c r="G109" s="43" t="str">
        <f ca="1">IFERROR(IF(Кредит_не_выплачен*Введенные_значения,Процент,""), "")</f>
        <v/>
      </c>
      <c r="H109" s="43" t="str">
        <f ca="1">IFERROR(IF(Кредит_не_выплачен*Введенные_значения,Конечный_баланс,""), "")</f>
        <v/>
      </c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2:19">
      <c r="B110" s="41" t="str">
        <f ca="1">IFERROR(IF(Кредит_не_выплачен*Введенные_значения,Номер_платежа,""), "")</f>
        <v/>
      </c>
      <c r="C110" s="42" t="str">
        <f ca="1">IFERROR(IF(Кредит_не_выплачен*Введенные_значения,Дата_платежа,""), "")</f>
        <v/>
      </c>
      <c r="D110" s="43" t="str">
        <f ca="1">IFERROR(IF(Кредит_не_выплачен*Введенные_значения,Начальный_баланс,""), "")</f>
        <v/>
      </c>
      <c r="E110" s="43" t="str">
        <f ca="1">IFERROR(IF(Кредит_не_выплачен*Введенные_значения,Ежемесячный_платеж,""), "")</f>
        <v/>
      </c>
      <c r="F110" s="43" t="str">
        <f ca="1">IFERROR(IF(Кредит_не_выплачен*Введенные_значения,Основной долг,""), "")</f>
        <v/>
      </c>
      <c r="G110" s="43" t="str">
        <f ca="1">IFERROR(IF(Кредит_не_выплачен*Введенные_значения,Процент,""), "")</f>
        <v/>
      </c>
      <c r="H110" s="43" t="str">
        <f ca="1">IFERROR(IF(Кредит_не_выплачен*Введенные_значения,Конечный_баланс,""), "")</f>
        <v/>
      </c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2:19">
      <c r="B111" s="41" t="str">
        <f ca="1">IFERROR(IF(Кредит_не_выплачен*Введенные_значения,Номер_платежа,""), "")</f>
        <v/>
      </c>
      <c r="C111" s="42" t="str">
        <f ca="1">IFERROR(IF(Кредит_не_выплачен*Введенные_значения,Дата_платежа,""), "")</f>
        <v/>
      </c>
      <c r="D111" s="43" t="str">
        <f ca="1">IFERROR(IF(Кредит_не_выплачен*Введенные_значения,Начальный_баланс,""), "")</f>
        <v/>
      </c>
      <c r="E111" s="43" t="str">
        <f ca="1">IFERROR(IF(Кредит_не_выплачен*Введенные_значения,Ежемесячный_платеж,""), "")</f>
        <v/>
      </c>
      <c r="F111" s="43" t="str">
        <f ca="1">IFERROR(IF(Кредит_не_выплачен*Введенные_значения,Основной долг,""), "")</f>
        <v/>
      </c>
      <c r="G111" s="43" t="str">
        <f ca="1">IFERROR(IF(Кредит_не_выплачен*Введенные_значения,Процент,""), "")</f>
        <v/>
      </c>
      <c r="H111" s="43" t="str">
        <f ca="1">IFERROR(IF(Кредит_не_выплачен*Введенные_значения,Конечный_баланс,""), "")</f>
        <v/>
      </c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2:19">
      <c r="B112" s="41" t="str">
        <f ca="1">IFERROR(IF(Кредит_не_выплачен*Введенные_значения,Номер_платежа,""), "")</f>
        <v/>
      </c>
      <c r="C112" s="42" t="str">
        <f ca="1">IFERROR(IF(Кредит_не_выплачен*Введенные_значения,Дата_платежа,""), "")</f>
        <v/>
      </c>
      <c r="D112" s="43" t="str">
        <f ca="1">IFERROR(IF(Кредит_не_выплачен*Введенные_значения,Начальный_баланс,""), "")</f>
        <v/>
      </c>
      <c r="E112" s="43" t="str">
        <f ca="1">IFERROR(IF(Кредит_не_выплачен*Введенные_значения,Ежемесячный_платеж,""), "")</f>
        <v/>
      </c>
      <c r="F112" s="43" t="str">
        <f ca="1">IFERROR(IF(Кредит_не_выплачен*Введенные_значения,Основной долг,""), "")</f>
        <v/>
      </c>
      <c r="G112" s="43" t="str">
        <f ca="1">IFERROR(IF(Кредит_не_выплачен*Введенные_значения,Процент,""), "")</f>
        <v/>
      </c>
      <c r="H112" s="43" t="str">
        <f ca="1">IFERROR(IF(Кредит_не_выплачен*Введенные_значения,Конечный_баланс,""), "")</f>
        <v/>
      </c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2:19">
      <c r="B113" s="41" t="str">
        <f ca="1">IFERROR(IF(Кредит_не_выплачен*Введенные_значения,Номер_платежа,""), "")</f>
        <v/>
      </c>
      <c r="C113" s="42" t="str">
        <f ca="1">IFERROR(IF(Кредит_не_выплачен*Введенные_значения,Дата_платежа,""), "")</f>
        <v/>
      </c>
      <c r="D113" s="43" t="str">
        <f ca="1">IFERROR(IF(Кредит_не_выплачен*Введенные_значения,Начальный_баланс,""), "")</f>
        <v/>
      </c>
      <c r="E113" s="43" t="str">
        <f ca="1">IFERROR(IF(Кредит_не_выплачен*Введенные_значения,Ежемесячный_платеж,""), "")</f>
        <v/>
      </c>
      <c r="F113" s="43" t="str">
        <f ca="1">IFERROR(IF(Кредит_не_выплачен*Введенные_значения,Основной долг,""), "")</f>
        <v/>
      </c>
      <c r="G113" s="43" t="str">
        <f ca="1">IFERROR(IF(Кредит_не_выплачен*Введенные_значения,Процент,""), "")</f>
        <v/>
      </c>
      <c r="H113" s="43" t="str">
        <f ca="1">IFERROR(IF(Кредит_не_выплачен*Введенные_значения,Конечный_баланс,""), "")</f>
        <v/>
      </c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2:19">
      <c r="B114" s="41" t="str">
        <f ca="1">IFERROR(IF(Кредит_не_выплачен*Введенные_значения,Номер_платежа,""), "")</f>
        <v/>
      </c>
      <c r="C114" s="42" t="str">
        <f ca="1">IFERROR(IF(Кредит_не_выплачен*Введенные_значения,Дата_платежа,""), "")</f>
        <v/>
      </c>
      <c r="D114" s="43" t="str">
        <f ca="1">IFERROR(IF(Кредит_не_выплачен*Введенные_значения,Начальный_баланс,""), "")</f>
        <v/>
      </c>
      <c r="E114" s="43" t="str">
        <f ca="1">IFERROR(IF(Кредит_не_выплачен*Введенные_значения,Ежемесячный_платеж,""), "")</f>
        <v/>
      </c>
      <c r="F114" s="43" t="str">
        <f ca="1">IFERROR(IF(Кредит_не_выплачен*Введенные_значения,Основной долг,""), "")</f>
        <v/>
      </c>
      <c r="G114" s="43" t="str">
        <f ca="1">IFERROR(IF(Кредит_не_выплачен*Введенные_значения,Процент,""), "")</f>
        <v/>
      </c>
      <c r="H114" s="43" t="str">
        <f ca="1">IFERROR(IF(Кредит_не_выплачен*Введенные_значения,Конечный_баланс,""), "")</f>
        <v/>
      </c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2:19">
      <c r="B115" s="41" t="str">
        <f ca="1">IFERROR(IF(Кредит_не_выплачен*Введенные_значения,Номер_платежа,""), "")</f>
        <v/>
      </c>
      <c r="C115" s="42" t="str">
        <f ca="1">IFERROR(IF(Кредит_не_выплачен*Введенные_значения,Дата_платежа,""), "")</f>
        <v/>
      </c>
      <c r="D115" s="43" t="str">
        <f ca="1">IFERROR(IF(Кредит_не_выплачен*Введенные_значения,Начальный_баланс,""), "")</f>
        <v/>
      </c>
      <c r="E115" s="43" t="str">
        <f ca="1">IFERROR(IF(Кредит_не_выплачен*Введенные_значения,Ежемесячный_платеж,""), "")</f>
        <v/>
      </c>
      <c r="F115" s="43" t="str">
        <f ca="1">IFERROR(IF(Кредит_не_выплачен*Введенные_значения,Основной долг,""), "")</f>
        <v/>
      </c>
      <c r="G115" s="43" t="str">
        <f ca="1">IFERROR(IF(Кредит_не_выплачен*Введенные_значения,Процент,""), "")</f>
        <v/>
      </c>
      <c r="H115" s="43" t="str">
        <f ca="1">IFERROR(IF(Кредит_не_выплачен*Введенные_значения,Конечный_баланс,""), "")</f>
        <v/>
      </c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2:19">
      <c r="B116" s="41" t="str">
        <f ca="1">IFERROR(IF(Кредит_не_выплачен*Введенные_значения,Номер_платежа,""), "")</f>
        <v/>
      </c>
      <c r="C116" s="42" t="str">
        <f ca="1">IFERROR(IF(Кредит_не_выплачен*Введенные_значения,Дата_платежа,""), "")</f>
        <v/>
      </c>
      <c r="D116" s="43" t="str">
        <f ca="1">IFERROR(IF(Кредит_не_выплачен*Введенные_значения,Начальный_баланс,""), "")</f>
        <v/>
      </c>
      <c r="E116" s="43" t="str">
        <f ca="1">IFERROR(IF(Кредит_не_выплачен*Введенные_значения,Ежемесячный_платеж,""), "")</f>
        <v/>
      </c>
      <c r="F116" s="43" t="str">
        <f ca="1">IFERROR(IF(Кредит_не_выплачен*Введенные_значения,Основной долг,""), "")</f>
        <v/>
      </c>
      <c r="G116" s="43" t="str">
        <f ca="1">IFERROR(IF(Кредит_не_выплачен*Введенные_значения,Процент,""), "")</f>
        <v/>
      </c>
      <c r="H116" s="43" t="str">
        <f ca="1">IFERROR(IF(Кредит_не_выплачен*Введенные_значения,Конечный_баланс,""), "")</f>
        <v/>
      </c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2:19">
      <c r="B117" s="41" t="str">
        <f ca="1">IFERROR(IF(Кредит_не_выплачен*Введенные_значения,Номер_платежа,""), "")</f>
        <v/>
      </c>
      <c r="C117" s="42" t="str">
        <f ca="1">IFERROR(IF(Кредит_не_выплачен*Введенные_значения,Дата_платежа,""), "")</f>
        <v/>
      </c>
      <c r="D117" s="43" t="str">
        <f ca="1">IFERROR(IF(Кредит_не_выплачен*Введенные_значения,Начальный_баланс,""), "")</f>
        <v/>
      </c>
      <c r="E117" s="43" t="str">
        <f ca="1">IFERROR(IF(Кредит_не_выплачен*Введенные_значения,Ежемесячный_платеж,""), "")</f>
        <v/>
      </c>
      <c r="F117" s="43" t="str">
        <f ca="1">IFERROR(IF(Кредит_не_выплачен*Введенные_значения,Основной долг,""), "")</f>
        <v/>
      </c>
      <c r="G117" s="43" t="str">
        <f ca="1">IFERROR(IF(Кредит_не_выплачен*Введенные_значения,Процент,""), "")</f>
        <v/>
      </c>
      <c r="H117" s="43" t="str">
        <f ca="1">IFERROR(IF(Кредит_не_выплачен*Введенные_значения,Конечный_баланс,""), "")</f>
        <v/>
      </c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2:19">
      <c r="B118" s="41" t="str">
        <f ca="1">IFERROR(IF(Кредит_не_выплачен*Введенные_значения,Номер_платежа,""), "")</f>
        <v/>
      </c>
      <c r="C118" s="42" t="str">
        <f ca="1">IFERROR(IF(Кредит_не_выплачен*Введенные_значения,Дата_платежа,""), "")</f>
        <v/>
      </c>
      <c r="D118" s="43" t="str">
        <f ca="1">IFERROR(IF(Кредит_не_выплачен*Введенные_значения,Начальный_баланс,""), "")</f>
        <v/>
      </c>
      <c r="E118" s="43" t="str">
        <f ca="1">IFERROR(IF(Кредит_не_выплачен*Введенные_значения,Ежемесячный_платеж,""), "")</f>
        <v/>
      </c>
      <c r="F118" s="43" t="str">
        <f ca="1">IFERROR(IF(Кредит_не_выплачен*Введенные_значения,Основной долг,""), "")</f>
        <v/>
      </c>
      <c r="G118" s="43" t="str">
        <f ca="1">IFERROR(IF(Кредит_не_выплачен*Введенные_значения,Процент,""), "")</f>
        <v/>
      </c>
      <c r="H118" s="43" t="str">
        <f ca="1">IFERROR(IF(Кредит_не_выплачен*Введенные_значения,Конечный_баланс,""), "")</f>
        <v/>
      </c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2:19">
      <c r="B119" s="41" t="str">
        <f ca="1">IFERROR(IF(Кредит_не_выплачен*Введенные_значения,Номер_платежа,""), "")</f>
        <v/>
      </c>
      <c r="C119" s="42" t="str">
        <f ca="1">IFERROR(IF(Кредит_не_выплачен*Введенные_значения,Дата_платежа,""), "")</f>
        <v/>
      </c>
      <c r="D119" s="43" t="str">
        <f ca="1">IFERROR(IF(Кредит_не_выплачен*Введенные_значения,Начальный_баланс,""), "")</f>
        <v/>
      </c>
      <c r="E119" s="43" t="str">
        <f ca="1">IFERROR(IF(Кредит_не_выплачен*Введенные_значения,Ежемесячный_платеж,""), "")</f>
        <v/>
      </c>
      <c r="F119" s="43" t="str">
        <f ca="1">IFERROR(IF(Кредит_не_выплачен*Введенные_значения,Основной долг,""), "")</f>
        <v/>
      </c>
      <c r="G119" s="43" t="str">
        <f ca="1">IFERROR(IF(Кредит_не_выплачен*Введенные_значения,Процент,""), "")</f>
        <v/>
      </c>
      <c r="H119" s="43" t="str">
        <f ca="1">IFERROR(IF(Кредит_не_выплачен*Введенные_значения,Конечный_баланс,""), "")</f>
        <v/>
      </c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2:19">
      <c r="B120" s="41" t="str">
        <f ca="1">IFERROR(IF(Кредит_не_выплачен*Введенные_значения,Номер_платежа,""), "")</f>
        <v/>
      </c>
      <c r="C120" s="42" t="str">
        <f ca="1">IFERROR(IF(Кредит_не_выплачен*Введенные_значения,Дата_платежа,""), "")</f>
        <v/>
      </c>
      <c r="D120" s="43" t="str">
        <f ca="1">IFERROR(IF(Кредит_не_выплачен*Введенные_значения,Начальный_баланс,""), "")</f>
        <v/>
      </c>
      <c r="E120" s="43" t="str">
        <f ca="1">IFERROR(IF(Кредит_не_выплачен*Введенные_значения,Ежемесячный_платеж,""), "")</f>
        <v/>
      </c>
      <c r="F120" s="43" t="str">
        <f ca="1">IFERROR(IF(Кредит_не_выплачен*Введенные_значения,Основной долг,""), "")</f>
        <v/>
      </c>
      <c r="G120" s="43" t="str">
        <f ca="1">IFERROR(IF(Кредит_не_выплачен*Введенные_значения,Процент,""), "")</f>
        <v/>
      </c>
      <c r="H120" s="43" t="str">
        <f ca="1">IFERROR(IF(Кредит_не_выплачен*Введенные_значения,Конечный_баланс,""), "")</f>
        <v/>
      </c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2:19">
      <c r="B121" s="41" t="str">
        <f ca="1">IFERROR(IF(Кредит_не_выплачен*Введенные_значения,Номер_платежа,""), "")</f>
        <v/>
      </c>
      <c r="C121" s="42" t="str">
        <f ca="1">IFERROR(IF(Кредит_не_выплачен*Введенные_значения,Дата_платежа,""), "")</f>
        <v/>
      </c>
      <c r="D121" s="43" t="str">
        <f ca="1">IFERROR(IF(Кредит_не_выплачен*Введенные_значения,Начальный_баланс,""), "")</f>
        <v/>
      </c>
      <c r="E121" s="43" t="str">
        <f ca="1">IFERROR(IF(Кредит_не_выплачен*Введенные_значения,Ежемесячный_платеж,""), "")</f>
        <v/>
      </c>
      <c r="F121" s="43" t="str">
        <f ca="1">IFERROR(IF(Кредит_не_выплачен*Введенные_значения,Основной долг,""), "")</f>
        <v/>
      </c>
      <c r="G121" s="43" t="str">
        <f ca="1">IFERROR(IF(Кредит_не_выплачен*Введенные_значения,Процент,""), "")</f>
        <v/>
      </c>
      <c r="H121" s="43" t="str">
        <f ca="1">IFERROR(IF(Кредит_не_выплачен*Введенные_значения,Конечный_баланс,""), "")</f>
        <v/>
      </c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2:19">
      <c r="B122" s="41" t="str">
        <f ca="1">IFERROR(IF(Кредит_не_выплачен*Введенные_значения,Номер_платежа,""), "")</f>
        <v/>
      </c>
      <c r="C122" s="42" t="str">
        <f ca="1">IFERROR(IF(Кредит_не_выплачен*Введенные_значения,Дата_платежа,""), "")</f>
        <v/>
      </c>
      <c r="D122" s="43" t="str">
        <f ca="1">IFERROR(IF(Кредит_не_выплачен*Введенные_значения,Начальный_баланс,""), "")</f>
        <v/>
      </c>
      <c r="E122" s="43" t="str">
        <f ca="1">IFERROR(IF(Кредит_не_выплачен*Введенные_значения,Ежемесячный_платеж,""), "")</f>
        <v/>
      </c>
      <c r="F122" s="43" t="str">
        <f ca="1">IFERROR(IF(Кредит_не_выплачен*Введенные_значения,Основной долг,""), "")</f>
        <v/>
      </c>
      <c r="G122" s="43" t="str">
        <f ca="1">IFERROR(IF(Кредит_не_выплачен*Введенные_значения,Процент,""), "")</f>
        <v/>
      </c>
      <c r="H122" s="43" t="str">
        <f ca="1">IFERROR(IF(Кредит_не_выплачен*Введенные_значения,Конечный_баланс,""), "")</f>
        <v/>
      </c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2:19">
      <c r="B123" s="41" t="str">
        <f ca="1">IFERROR(IF(Кредит_не_выплачен*Введенные_значения,Номер_платежа,""), "")</f>
        <v/>
      </c>
      <c r="C123" s="42" t="str">
        <f ca="1">IFERROR(IF(Кредит_не_выплачен*Введенные_значения,Дата_платежа,""), "")</f>
        <v/>
      </c>
      <c r="D123" s="43" t="str">
        <f ca="1">IFERROR(IF(Кредит_не_выплачен*Введенные_значения,Начальный_баланс,""), "")</f>
        <v/>
      </c>
      <c r="E123" s="43" t="str">
        <f ca="1">IFERROR(IF(Кредит_не_выплачен*Введенные_значения,Ежемесячный_платеж,""), "")</f>
        <v/>
      </c>
      <c r="F123" s="43" t="str">
        <f ca="1">IFERROR(IF(Кредит_не_выплачен*Введенные_значения,Основной долг,""), "")</f>
        <v/>
      </c>
      <c r="G123" s="43" t="str">
        <f ca="1">IFERROR(IF(Кредит_не_выплачен*Введенные_значения,Процент,""), "")</f>
        <v/>
      </c>
      <c r="H123" s="43" t="str">
        <f ca="1">IFERROR(IF(Кредит_не_выплачен*Введенные_значения,Конечный_баланс,""), "")</f>
        <v/>
      </c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2:19">
      <c r="B124" s="41" t="str">
        <f ca="1">IFERROR(IF(Кредит_не_выплачен*Введенные_значения,Номер_платежа,""), "")</f>
        <v/>
      </c>
      <c r="C124" s="42" t="str">
        <f ca="1">IFERROR(IF(Кредит_не_выплачен*Введенные_значения,Дата_платежа,""), "")</f>
        <v/>
      </c>
      <c r="D124" s="43" t="str">
        <f ca="1">IFERROR(IF(Кредит_не_выплачен*Введенные_значения,Начальный_баланс,""), "")</f>
        <v/>
      </c>
      <c r="E124" s="43" t="str">
        <f ca="1">IFERROR(IF(Кредит_не_выплачен*Введенные_значения,Ежемесячный_платеж,""), "")</f>
        <v/>
      </c>
      <c r="F124" s="43" t="str">
        <f ca="1">IFERROR(IF(Кредит_не_выплачен*Введенные_значения,Основной долг,""), "")</f>
        <v/>
      </c>
      <c r="G124" s="43" t="str">
        <f ca="1">IFERROR(IF(Кредит_не_выплачен*Введенные_значения,Процент,""), "")</f>
        <v/>
      </c>
      <c r="H124" s="43" t="str">
        <f ca="1">IFERROR(IF(Кредит_не_выплачен*Введенные_значения,Конечный_баланс,""), "")</f>
        <v/>
      </c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2:19">
      <c r="B125" s="41" t="str">
        <f ca="1">IFERROR(IF(Кредит_не_выплачен*Введенные_значения,Номер_платежа,""), "")</f>
        <v/>
      </c>
      <c r="C125" s="42" t="str">
        <f ca="1">IFERROR(IF(Кредит_не_выплачен*Введенные_значения,Дата_платежа,""), "")</f>
        <v/>
      </c>
      <c r="D125" s="43" t="str">
        <f ca="1">IFERROR(IF(Кредит_не_выплачен*Введенные_значения,Начальный_баланс,""), "")</f>
        <v/>
      </c>
      <c r="E125" s="43" t="str">
        <f ca="1">IFERROR(IF(Кредит_не_выплачен*Введенные_значения,Ежемесячный_платеж,""), "")</f>
        <v/>
      </c>
      <c r="F125" s="43" t="str">
        <f ca="1">IFERROR(IF(Кредит_не_выплачен*Введенные_значения,Основной долг,""), "")</f>
        <v/>
      </c>
      <c r="G125" s="43" t="str">
        <f ca="1">IFERROR(IF(Кредит_не_выплачен*Введенные_значения,Процент,""), "")</f>
        <v/>
      </c>
      <c r="H125" s="43" t="str">
        <f ca="1">IFERROR(IF(Кредит_не_выплачен*Введенные_значения,Конечный_баланс,""), "")</f>
        <v/>
      </c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2:19">
      <c r="B126" s="41" t="str">
        <f ca="1">IFERROR(IF(Кредит_не_выплачен*Введенные_значения,Номер_платежа,""), "")</f>
        <v/>
      </c>
      <c r="C126" s="42" t="str">
        <f ca="1">IFERROR(IF(Кредит_не_выплачен*Введенные_значения,Дата_платежа,""), "")</f>
        <v/>
      </c>
      <c r="D126" s="43" t="str">
        <f ca="1">IFERROR(IF(Кредит_не_выплачен*Введенные_значения,Начальный_баланс,""), "")</f>
        <v/>
      </c>
      <c r="E126" s="43" t="str">
        <f ca="1">IFERROR(IF(Кредит_не_выплачен*Введенные_значения,Ежемесячный_платеж,""), "")</f>
        <v/>
      </c>
      <c r="F126" s="43" t="str">
        <f ca="1">IFERROR(IF(Кредит_не_выплачен*Введенные_значения,Основной долг,""), "")</f>
        <v/>
      </c>
      <c r="G126" s="43" t="str">
        <f ca="1">IFERROR(IF(Кредит_не_выплачен*Введенные_значения,Процент,""), "")</f>
        <v/>
      </c>
      <c r="H126" s="43" t="str">
        <f ca="1">IFERROR(IF(Кредит_не_выплачен*Введенные_значения,Конечный_баланс,""), "")</f>
        <v/>
      </c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2:19">
      <c r="B127" s="41" t="str">
        <f ca="1">IFERROR(IF(Кредит_не_выплачен*Введенные_значения,Номер_платежа,""), "")</f>
        <v/>
      </c>
      <c r="C127" s="42" t="str">
        <f ca="1">IFERROR(IF(Кредит_не_выплачен*Введенные_значения,Дата_платежа,""), "")</f>
        <v/>
      </c>
      <c r="D127" s="43" t="str">
        <f ca="1">IFERROR(IF(Кредит_не_выплачен*Введенные_значения,Начальный_баланс,""), "")</f>
        <v/>
      </c>
      <c r="E127" s="43" t="str">
        <f ca="1">IFERROR(IF(Кредит_не_выплачен*Введенные_значения,Ежемесячный_платеж,""), "")</f>
        <v/>
      </c>
      <c r="F127" s="43" t="str">
        <f ca="1">IFERROR(IF(Кредит_не_выплачен*Введенные_значения,Основной долг,""), "")</f>
        <v/>
      </c>
      <c r="G127" s="43" t="str">
        <f ca="1">IFERROR(IF(Кредит_не_выплачен*Введенные_значения,Процент,""), "")</f>
        <v/>
      </c>
      <c r="H127" s="43" t="str">
        <f ca="1">IFERROR(IF(Кредит_не_выплачен*Введенные_значения,Конечный_баланс,""), "")</f>
        <v/>
      </c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2:19">
      <c r="B128" s="41" t="str">
        <f ca="1">IFERROR(IF(Кредит_не_выплачен*Введенные_значения,Номер_платежа,""), "")</f>
        <v/>
      </c>
      <c r="C128" s="42" t="str">
        <f ca="1">IFERROR(IF(Кредит_не_выплачен*Введенные_значения,Дата_платежа,""), "")</f>
        <v/>
      </c>
      <c r="D128" s="43" t="str">
        <f ca="1">IFERROR(IF(Кредит_не_выплачен*Введенные_значения,Начальный_баланс,""), "")</f>
        <v/>
      </c>
      <c r="E128" s="43" t="str">
        <f ca="1">IFERROR(IF(Кредит_не_выплачен*Введенные_значения,Ежемесячный_платеж,""), "")</f>
        <v/>
      </c>
      <c r="F128" s="43" t="str">
        <f ca="1">IFERROR(IF(Кредит_не_выплачен*Введенные_значения,Основной долг,""), "")</f>
        <v/>
      </c>
      <c r="G128" s="43" t="str">
        <f ca="1">IFERROR(IF(Кредит_не_выплачен*Введенные_значения,Процент,""), "")</f>
        <v/>
      </c>
      <c r="H128" s="43" t="str">
        <f ca="1">IFERROR(IF(Кредит_не_выплачен*Введенные_значения,Конечный_баланс,""), "")</f>
        <v/>
      </c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2:19">
      <c r="B129" s="41" t="str">
        <f ca="1">IFERROR(IF(Кредит_не_выплачен*Введенные_значения,Номер_платежа,""), "")</f>
        <v/>
      </c>
      <c r="C129" s="42" t="str">
        <f ca="1">IFERROR(IF(Кредит_не_выплачен*Введенные_значения,Дата_платежа,""), "")</f>
        <v/>
      </c>
      <c r="D129" s="43" t="str">
        <f ca="1">IFERROR(IF(Кредит_не_выплачен*Введенные_значения,Начальный_баланс,""), "")</f>
        <v/>
      </c>
      <c r="E129" s="43" t="str">
        <f ca="1">IFERROR(IF(Кредит_не_выплачен*Введенные_значения,Ежемесячный_платеж,""), "")</f>
        <v/>
      </c>
      <c r="F129" s="43" t="str">
        <f ca="1">IFERROR(IF(Кредит_не_выплачен*Введенные_значения,Основной долг,""), "")</f>
        <v/>
      </c>
      <c r="G129" s="43" t="str">
        <f ca="1">IFERROR(IF(Кредит_не_выплачен*Введенные_значения,Процент,""), "")</f>
        <v/>
      </c>
      <c r="H129" s="43" t="str">
        <f ca="1">IFERROR(IF(Кредит_не_выплачен*Введенные_значения,Конечный_баланс,""), "")</f>
        <v/>
      </c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2:19">
      <c r="B130" s="41" t="str">
        <f ca="1">IFERROR(IF(Кредит_не_выплачен*Введенные_значения,Номер_платежа,""), "")</f>
        <v/>
      </c>
      <c r="C130" s="42" t="str">
        <f ca="1">IFERROR(IF(Кредит_не_выплачен*Введенные_значения,Дата_платежа,""), "")</f>
        <v/>
      </c>
      <c r="D130" s="43" t="str">
        <f ca="1">IFERROR(IF(Кредит_не_выплачен*Введенные_значения,Начальный_баланс,""), "")</f>
        <v/>
      </c>
      <c r="E130" s="43" t="str">
        <f ca="1">IFERROR(IF(Кредит_не_выплачен*Введенные_значения,Ежемесячный_платеж,""), "")</f>
        <v/>
      </c>
      <c r="F130" s="43" t="str">
        <f ca="1">IFERROR(IF(Кредит_не_выплачен*Введенные_значения,Основной долг,""), "")</f>
        <v/>
      </c>
      <c r="G130" s="43" t="str">
        <f ca="1">IFERROR(IF(Кредит_не_выплачен*Введенные_значения,Процент,""), "")</f>
        <v/>
      </c>
      <c r="H130" s="43" t="str">
        <f ca="1">IFERROR(IF(Кредит_не_выплачен*Введенные_значения,Конечный_баланс,""), "")</f>
        <v/>
      </c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2:19">
      <c r="B131" s="41" t="str">
        <f ca="1">IFERROR(IF(Кредит_не_выплачен*Введенные_значения,Номер_платежа,""), "")</f>
        <v/>
      </c>
      <c r="C131" s="42" t="str">
        <f ca="1">IFERROR(IF(Кредит_не_выплачен*Введенные_значения,Дата_платежа,""), "")</f>
        <v/>
      </c>
      <c r="D131" s="43" t="str">
        <f ca="1">IFERROR(IF(Кредит_не_выплачен*Введенные_значения,Начальный_баланс,""), "")</f>
        <v/>
      </c>
      <c r="E131" s="43" t="str">
        <f ca="1">IFERROR(IF(Кредит_не_выплачен*Введенные_значения,Ежемесячный_платеж,""), "")</f>
        <v/>
      </c>
      <c r="F131" s="43" t="str">
        <f ca="1">IFERROR(IF(Кредит_не_выплачен*Введенные_значения,Основной долг,""), "")</f>
        <v/>
      </c>
      <c r="G131" s="43" t="str">
        <f ca="1">IFERROR(IF(Кредит_не_выплачен*Введенные_значения,Процент,""), "")</f>
        <v/>
      </c>
      <c r="H131" s="43" t="str">
        <f ca="1">IFERROR(IF(Кредит_не_выплачен*Введенные_значения,Конечный_баланс,""), "")</f>
        <v/>
      </c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2:19">
      <c r="B132" s="41" t="str">
        <f ca="1">IFERROR(IF(Кредит_не_выплачен*Введенные_значения,Номер_платежа,""), "")</f>
        <v/>
      </c>
      <c r="C132" s="42" t="str">
        <f ca="1">IFERROR(IF(Кредит_не_выплачен*Введенные_значения,Дата_платежа,""), "")</f>
        <v/>
      </c>
      <c r="D132" s="43" t="str">
        <f ca="1">IFERROR(IF(Кредит_не_выплачен*Введенные_значения,Начальный_баланс,""), "")</f>
        <v/>
      </c>
      <c r="E132" s="43" t="str">
        <f ca="1">IFERROR(IF(Кредит_не_выплачен*Введенные_значения,Ежемесячный_платеж,""), "")</f>
        <v/>
      </c>
      <c r="F132" s="43" t="str">
        <f ca="1">IFERROR(IF(Кредит_не_выплачен*Введенные_значения,Основной долг,""), "")</f>
        <v/>
      </c>
      <c r="G132" s="43" t="str">
        <f ca="1">IFERROR(IF(Кредит_не_выплачен*Введенные_значения,Процент,""), "")</f>
        <v/>
      </c>
      <c r="H132" s="43" t="str">
        <f ca="1">IFERROR(IF(Кредит_не_выплачен*Введенные_значения,Конечный_баланс,""), "")</f>
        <v/>
      </c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2:19">
      <c r="B133" s="41" t="str">
        <f ca="1">IFERROR(IF(Кредит_не_выплачен*Введенные_значения,Номер_платежа,""), "")</f>
        <v/>
      </c>
      <c r="C133" s="42" t="str">
        <f ca="1">IFERROR(IF(Кредит_не_выплачен*Введенные_значения,Дата_платежа,""), "")</f>
        <v/>
      </c>
      <c r="D133" s="43" t="str">
        <f ca="1">IFERROR(IF(Кредит_не_выплачен*Введенные_значения,Начальный_баланс,""), "")</f>
        <v/>
      </c>
      <c r="E133" s="43" t="str">
        <f ca="1">IFERROR(IF(Кредит_не_выплачен*Введенные_значения,Ежемесячный_платеж,""), "")</f>
        <v/>
      </c>
      <c r="F133" s="43" t="str">
        <f ca="1">IFERROR(IF(Кредит_не_выплачен*Введенные_значения,Основной долг,""), "")</f>
        <v/>
      </c>
      <c r="G133" s="43" t="str">
        <f ca="1">IFERROR(IF(Кредит_не_выплачен*Введенные_значения,Процент,""), "")</f>
        <v/>
      </c>
      <c r="H133" s="43" t="str">
        <f ca="1">IFERROR(IF(Кредит_не_выплачен*Введенные_значения,Конечный_баланс,""), "")</f>
        <v/>
      </c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</row>
    <row r="134" spans="2:19">
      <c r="B134" s="41" t="str">
        <f ca="1">IFERROR(IF(Кредит_не_выплачен*Введенные_значения,Номер_платежа,""), "")</f>
        <v/>
      </c>
      <c r="C134" s="42" t="str">
        <f ca="1">IFERROR(IF(Кредит_не_выплачен*Введенные_значения,Дата_платежа,""), "")</f>
        <v/>
      </c>
      <c r="D134" s="43" t="str">
        <f ca="1">IFERROR(IF(Кредит_не_выплачен*Введенные_значения,Начальный_баланс,""), "")</f>
        <v/>
      </c>
      <c r="E134" s="43" t="str">
        <f ca="1">IFERROR(IF(Кредит_не_выплачен*Введенные_значения,Ежемесячный_платеж,""), "")</f>
        <v/>
      </c>
      <c r="F134" s="43" t="str">
        <f ca="1">IFERROR(IF(Кредит_не_выплачен*Введенные_значения,Основной долг,""), "")</f>
        <v/>
      </c>
      <c r="G134" s="43" t="str">
        <f ca="1">IFERROR(IF(Кредит_не_выплачен*Введенные_значения,Процент,""), "")</f>
        <v/>
      </c>
      <c r="H134" s="43" t="str">
        <f ca="1">IFERROR(IF(Кредит_не_выплачен*Введенные_значения,Конечный_баланс,""), "")</f>
        <v/>
      </c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</row>
    <row r="135" spans="2:19">
      <c r="B135" s="41" t="str">
        <f ca="1">IFERROR(IF(Кредит_не_выплачен*Введенные_значения,Номер_платежа,""), "")</f>
        <v/>
      </c>
      <c r="C135" s="42" t="str">
        <f ca="1">IFERROR(IF(Кредит_не_выплачен*Введенные_значения,Дата_платежа,""), "")</f>
        <v/>
      </c>
      <c r="D135" s="43" t="str">
        <f ca="1">IFERROR(IF(Кредит_не_выплачен*Введенные_значения,Начальный_баланс,""), "")</f>
        <v/>
      </c>
      <c r="E135" s="43" t="str">
        <f ca="1">IFERROR(IF(Кредит_не_выплачен*Введенные_значения,Ежемесячный_платеж,""), "")</f>
        <v/>
      </c>
      <c r="F135" s="43" t="str">
        <f ca="1">IFERROR(IF(Кредит_не_выплачен*Введенные_значения,Основной долг,""), "")</f>
        <v/>
      </c>
      <c r="G135" s="43" t="str">
        <f ca="1">IFERROR(IF(Кредит_не_выплачен*Введенные_значения,Процент,""), "")</f>
        <v/>
      </c>
      <c r="H135" s="43" t="str">
        <f ca="1">IFERROR(IF(Кредит_не_выплачен*Введенные_значения,Конечный_баланс,""), "")</f>
        <v/>
      </c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</row>
    <row r="136" spans="2:19">
      <c r="B136" s="41" t="str">
        <f ca="1">IFERROR(IF(Кредит_не_выплачен*Введенные_значения,Номер_платежа,""), "")</f>
        <v/>
      </c>
      <c r="C136" s="42" t="str">
        <f ca="1">IFERROR(IF(Кредит_не_выплачен*Введенные_значения,Дата_платежа,""), "")</f>
        <v/>
      </c>
      <c r="D136" s="43" t="str">
        <f ca="1">IFERROR(IF(Кредит_не_выплачен*Введенные_значения,Начальный_баланс,""), "")</f>
        <v/>
      </c>
      <c r="E136" s="43" t="str">
        <f ca="1">IFERROR(IF(Кредит_не_выплачен*Введенные_значения,Ежемесячный_платеж,""), "")</f>
        <v/>
      </c>
      <c r="F136" s="43" t="str">
        <f ca="1">IFERROR(IF(Кредит_не_выплачен*Введенные_значения,Основной долг,""), "")</f>
        <v/>
      </c>
      <c r="G136" s="43" t="str">
        <f ca="1">IFERROR(IF(Кредит_не_выплачен*Введенные_значения,Процент,""), "")</f>
        <v/>
      </c>
      <c r="H136" s="43" t="str">
        <f ca="1">IFERROR(IF(Кредит_не_выплачен*Введенные_значения,Конечный_баланс,""), "")</f>
        <v/>
      </c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</row>
    <row r="137" spans="2:19">
      <c r="B137" s="41" t="str">
        <f ca="1">IFERROR(IF(Кредит_не_выплачен*Введенные_значения,Номер_платежа,""), "")</f>
        <v/>
      </c>
      <c r="C137" s="42" t="str">
        <f ca="1">IFERROR(IF(Кредит_не_выплачен*Введенные_значения,Дата_платежа,""), "")</f>
        <v/>
      </c>
      <c r="D137" s="43" t="str">
        <f ca="1">IFERROR(IF(Кредит_не_выплачен*Введенные_значения,Начальный_баланс,""), "")</f>
        <v/>
      </c>
      <c r="E137" s="43" t="str">
        <f ca="1">IFERROR(IF(Кредит_не_выплачен*Введенные_значения,Ежемесячный_платеж,""), "")</f>
        <v/>
      </c>
      <c r="F137" s="43" t="str">
        <f ca="1">IFERROR(IF(Кредит_не_выплачен*Введенные_значения,Основной долг,""), "")</f>
        <v/>
      </c>
      <c r="G137" s="43" t="str">
        <f ca="1">IFERROR(IF(Кредит_не_выплачен*Введенные_значения,Процент,""), "")</f>
        <v/>
      </c>
      <c r="H137" s="43" t="str">
        <f ca="1">IFERROR(IF(Кредит_не_выплачен*Введенные_значения,Конечный_баланс,""), "")</f>
        <v/>
      </c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</row>
    <row r="138" spans="2:19">
      <c r="B138" s="41" t="str">
        <f ca="1">IFERROR(IF(Кредит_не_выплачен*Введенные_значения,Номер_платежа,""), "")</f>
        <v/>
      </c>
      <c r="C138" s="42" t="str">
        <f ca="1">IFERROR(IF(Кредит_не_выплачен*Введенные_значения,Дата_платежа,""), "")</f>
        <v/>
      </c>
      <c r="D138" s="43" t="str">
        <f ca="1">IFERROR(IF(Кредит_не_выплачен*Введенные_значения,Начальный_баланс,""), "")</f>
        <v/>
      </c>
      <c r="E138" s="43" t="str">
        <f ca="1">IFERROR(IF(Кредит_не_выплачен*Введенные_значения,Ежемесячный_платеж,""), "")</f>
        <v/>
      </c>
      <c r="F138" s="43" t="str">
        <f ca="1">IFERROR(IF(Кредит_не_выплачен*Введенные_значения,Основной долг,""), "")</f>
        <v/>
      </c>
      <c r="G138" s="43" t="str">
        <f ca="1">IFERROR(IF(Кредит_не_выплачен*Введенные_значения,Процент,""), "")</f>
        <v/>
      </c>
      <c r="H138" s="43" t="str">
        <f ca="1">IFERROR(IF(Кредит_не_выплачен*Введенные_значения,Конечный_баланс,""), "")</f>
        <v/>
      </c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</row>
    <row r="139" spans="2:19">
      <c r="B139" s="41" t="str">
        <f ca="1">IFERROR(IF(Кредит_не_выплачен*Введенные_значения,Номер_платежа,""), "")</f>
        <v/>
      </c>
      <c r="C139" s="42" t="str">
        <f ca="1">IFERROR(IF(Кредит_не_выплачен*Введенные_значения,Дата_платежа,""), "")</f>
        <v/>
      </c>
      <c r="D139" s="43" t="str">
        <f ca="1">IFERROR(IF(Кредит_не_выплачен*Введенные_значения,Начальный_баланс,""), "")</f>
        <v/>
      </c>
      <c r="E139" s="43" t="str">
        <f ca="1">IFERROR(IF(Кредит_не_выплачен*Введенные_значения,Ежемесячный_платеж,""), "")</f>
        <v/>
      </c>
      <c r="F139" s="43" t="str">
        <f ca="1">IFERROR(IF(Кредит_не_выплачен*Введенные_значения,Основной долг,""), "")</f>
        <v/>
      </c>
      <c r="G139" s="43" t="str">
        <f ca="1">IFERROR(IF(Кредит_не_выплачен*Введенные_значения,Процент,""), "")</f>
        <v/>
      </c>
      <c r="H139" s="43" t="str">
        <f ca="1">IFERROR(IF(Кредит_не_выплачен*Введенные_значения,Конечный_баланс,""), "")</f>
        <v/>
      </c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</row>
    <row r="140" spans="2:19">
      <c r="B140" s="41" t="str">
        <f ca="1">IFERROR(IF(Кредит_не_выплачен*Введенные_значения,Номер_платежа,""), "")</f>
        <v/>
      </c>
      <c r="C140" s="42" t="str">
        <f ca="1">IFERROR(IF(Кредит_не_выплачен*Введенные_значения,Дата_платежа,""), "")</f>
        <v/>
      </c>
      <c r="D140" s="43" t="str">
        <f ca="1">IFERROR(IF(Кредит_не_выплачен*Введенные_значения,Начальный_баланс,""), "")</f>
        <v/>
      </c>
      <c r="E140" s="43" t="str">
        <f ca="1">IFERROR(IF(Кредит_не_выплачен*Введенные_значения,Ежемесячный_платеж,""), "")</f>
        <v/>
      </c>
      <c r="F140" s="43" t="str">
        <f ca="1">IFERROR(IF(Кредит_не_выплачен*Введенные_значения,Основной долг,""), "")</f>
        <v/>
      </c>
      <c r="G140" s="43" t="str">
        <f ca="1">IFERROR(IF(Кредит_не_выплачен*Введенные_значения,Процент,""), "")</f>
        <v/>
      </c>
      <c r="H140" s="43" t="str">
        <f ca="1">IFERROR(IF(Кредит_не_выплачен*Введенные_значения,Конечный_баланс,""), "")</f>
        <v/>
      </c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</row>
    <row r="141" spans="2:19">
      <c r="B141" s="41" t="str">
        <f ca="1">IFERROR(IF(Кредит_не_выплачен*Введенные_значения,Номер_платежа,""), "")</f>
        <v/>
      </c>
      <c r="C141" s="42" t="str">
        <f ca="1">IFERROR(IF(Кредит_не_выплачен*Введенные_значения,Дата_платежа,""), "")</f>
        <v/>
      </c>
      <c r="D141" s="43" t="str">
        <f ca="1">IFERROR(IF(Кредит_не_выплачен*Введенные_значения,Начальный_баланс,""), "")</f>
        <v/>
      </c>
      <c r="E141" s="43" t="str">
        <f ca="1">IFERROR(IF(Кредит_не_выплачен*Введенные_значения,Ежемесячный_платеж,""), "")</f>
        <v/>
      </c>
      <c r="F141" s="43" t="str">
        <f ca="1">IFERROR(IF(Кредит_не_выплачен*Введенные_значения,Основной долг,""), "")</f>
        <v/>
      </c>
      <c r="G141" s="43" t="str">
        <f ca="1">IFERROR(IF(Кредит_не_выплачен*Введенные_значения,Процент,""), "")</f>
        <v/>
      </c>
      <c r="H141" s="43" t="str">
        <f ca="1">IFERROR(IF(Кредит_не_выплачен*Введенные_значения,Конечный_баланс,""), "")</f>
        <v/>
      </c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</row>
    <row r="142" spans="2:19">
      <c r="B142" s="41" t="str">
        <f ca="1">IFERROR(IF(Кредит_не_выплачен*Введенные_значения,Номер_платежа,""), "")</f>
        <v/>
      </c>
      <c r="C142" s="42" t="str">
        <f ca="1">IFERROR(IF(Кредит_не_выплачен*Введенные_значения,Дата_платежа,""), "")</f>
        <v/>
      </c>
      <c r="D142" s="43" t="str">
        <f ca="1">IFERROR(IF(Кредит_не_выплачен*Введенные_значения,Начальный_баланс,""), "")</f>
        <v/>
      </c>
      <c r="E142" s="43" t="str">
        <f ca="1">IFERROR(IF(Кредит_не_выплачен*Введенные_значения,Ежемесячный_платеж,""), "")</f>
        <v/>
      </c>
      <c r="F142" s="43" t="str">
        <f ca="1">IFERROR(IF(Кредит_не_выплачен*Введенные_значения,Основной долг,""), "")</f>
        <v/>
      </c>
      <c r="G142" s="43" t="str">
        <f ca="1">IFERROR(IF(Кредит_не_выплачен*Введенные_значения,Процент,""), "")</f>
        <v/>
      </c>
      <c r="H142" s="43" t="str">
        <f ca="1">IFERROR(IF(Кредит_не_выплачен*Введенные_значения,Конечный_баланс,""), "")</f>
        <v/>
      </c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</row>
    <row r="143" spans="2:19">
      <c r="B143" s="41" t="str">
        <f ca="1">IFERROR(IF(Кредит_не_выплачен*Введенные_значения,Номер_платежа,""), "")</f>
        <v/>
      </c>
      <c r="C143" s="42" t="str">
        <f ca="1">IFERROR(IF(Кредит_не_выплачен*Введенные_значения,Дата_платежа,""), "")</f>
        <v/>
      </c>
      <c r="D143" s="43" t="str">
        <f ca="1">IFERROR(IF(Кредит_не_выплачен*Введенные_значения,Начальный_баланс,""), "")</f>
        <v/>
      </c>
      <c r="E143" s="43" t="str">
        <f ca="1">IFERROR(IF(Кредит_не_выплачен*Введенные_значения,Ежемесячный_платеж,""), "")</f>
        <v/>
      </c>
      <c r="F143" s="43" t="str">
        <f ca="1">IFERROR(IF(Кредит_не_выплачен*Введенные_значения,Основной долг,""), "")</f>
        <v/>
      </c>
      <c r="G143" s="43" t="str">
        <f ca="1">IFERROR(IF(Кредит_не_выплачен*Введенные_значения,Процент,""), "")</f>
        <v/>
      </c>
      <c r="H143" s="43" t="str">
        <f ca="1">IFERROR(IF(Кредит_не_выплачен*Введенные_значения,Конечный_баланс,""), "")</f>
        <v/>
      </c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</row>
    <row r="144" spans="2:19">
      <c r="B144" s="41" t="str">
        <f ca="1">IFERROR(IF(Кредит_не_выплачен*Введенные_значения,Номер_платежа,""), "")</f>
        <v/>
      </c>
      <c r="C144" s="42" t="str">
        <f ca="1">IFERROR(IF(Кредит_не_выплачен*Введенные_значения,Дата_платежа,""), "")</f>
        <v/>
      </c>
      <c r="D144" s="43" t="str">
        <f ca="1">IFERROR(IF(Кредит_не_выплачен*Введенные_значения,Начальный_баланс,""), "")</f>
        <v/>
      </c>
      <c r="E144" s="43" t="str">
        <f ca="1">IFERROR(IF(Кредит_не_выплачен*Введенные_значения,Ежемесячный_платеж,""), "")</f>
        <v/>
      </c>
      <c r="F144" s="43" t="str">
        <f ca="1">IFERROR(IF(Кредит_не_выплачен*Введенные_значения,Основной долг,""), "")</f>
        <v/>
      </c>
      <c r="G144" s="43" t="str">
        <f ca="1">IFERROR(IF(Кредит_не_выплачен*Введенные_значения,Процент,""), "")</f>
        <v/>
      </c>
      <c r="H144" s="43" t="str">
        <f ca="1">IFERROR(IF(Кредит_не_выплачен*Введенные_значения,Конечный_баланс,""), "")</f>
        <v/>
      </c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</row>
    <row r="145" spans="2:19">
      <c r="B145" s="41" t="str">
        <f ca="1">IFERROR(IF(Кредит_не_выплачен*Введенные_значения,Номер_платежа,""), "")</f>
        <v/>
      </c>
      <c r="C145" s="42" t="str">
        <f ca="1">IFERROR(IF(Кредит_не_выплачен*Введенные_значения,Дата_платежа,""), "")</f>
        <v/>
      </c>
      <c r="D145" s="43" t="str">
        <f ca="1">IFERROR(IF(Кредит_не_выплачен*Введенные_значения,Начальный_баланс,""), "")</f>
        <v/>
      </c>
      <c r="E145" s="43" t="str">
        <f ca="1">IFERROR(IF(Кредит_не_выплачен*Введенные_значения,Ежемесячный_платеж,""), "")</f>
        <v/>
      </c>
      <c r="F145" s="43" t="str">
        <f ca="1">IFERROR(IF(Кредит_не_выплачен*Введенные_значения,Основной долг,""), "")</f>
        <v/>
      </c>
      <c r="G145" s="43" t="str">
        <f ca="1">IFERROR(IF(Кредит_не_выплачен*Введенные_значения,Процент,""), "")</f>
        <v/>
      </c>
      <c r="H145" s="43" t="str">
        <f ca="1">IFERROR(IF(Кредит_не_выплачен*Введенные_значения,Конечный_баланс,""), "")</f>
        <v/>
      </c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</row>
    <row r="146" spans="2:19">
      <c r="B146" s="41" t="str">
        <f ca="1">IFERROR(IF(Кредит_не_выплачен*Введенные_значения,Номер_платежа,""), "")</f>
        <v/>
      </c>
      <c r="C146" s="42" t="str">
        <f ca="1">IFERROR(IF(Кредит_не_выплачен*Введенные_значения,Дата_платежа,""), "")</f>
        <v/>
      </c>
      <c r="D146" s="43" t="str">
        <f ca="1">IFERROR(IF(Кредит_не_выплачен*Введенные_значения,Начальный_баланс,""), "")</f>
        <v/>
      </c>
      <c r="E146" s="43" t="str">
        <f ca="1">IFERROR(IF(Кредит_не_выплачен*Введенные_значения,Ежемесячный_платеж,""), "")</f>
        <v/>
      </c>
      <c r="F146" s="43" t="str">
        <f ca="1">IFERROR(IF(Кредит_не_выплачен*Введенные_значения,Основной долг,""), "")</f>
        <v/>
      </c>
      <c r="G146" s="43" t="str">
        <f ca="1">IFERROR(IF(Кредит_не_выплачен*Введенные_значения,Процент,""), "")</f>
        <v/>
      </c>
      <c r="H146" s="43" t="str">
        <f ca="1">IFERROR(IF(Кредит_не_выплачен*Введенные_значения,Конечный_баланс,""), "")</f>
        <v/>
      </c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</row>
    <row r="147" spans="2:19">
      <c r="B147" s="41" t="str">
        <f ca="1">IFERROR(IF(Кредит_не_выплачен*Введенные_значения,Номер_платежа,""), "")</f>
        <v/>
      </c>
      <c r="C147" s="42" t="str">
        <f ca="1">IFERROR(IF(Кредит_не_выплачен*Введенные_значения,Дата_платежа,""), "")</f>
        <v/>
      </c>
      <c r="D147" s="43" t="str">
        <f ca="1">IFERROR(IF(Кредит_не_выплачен*Введенные_значения,Начальный_баланс,""), "")</f>
        <v/>
      </c>
      <c r="E147" s="43" t="str">
        <f ca="1">IFERROR(IF(Кредит_не_выплачен*Введенные_значения,Ежемесячный_платеж,""), "")</f>
        <v/>
      </c>
      <c r="F147" s="43" t="str">
        <f ca="1">IFERROR(IF(Кредит_не_выплачен*Введенные_значения,Основной долг,""), "")</f>
        <v/>
      </c>
      <c r="G147" s="43" t="str">
        <f ca="1">IFERROR(IF(Кредит_не_выплачен*Введенные_значения,Процент,""), "")</f>
        <v/>
      </c>
      <c r="H147" s="43" t="str">
        <f ca="1">IFERROR(IF(Кредит_не_выплачен*Введенные_значения,Конечный_баланс,""), "")</f>
        <v/>
      </c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</row>
    <row r="148" spans="2:19">
      <c r="B148" s="41" t="str">
        <f ca="1">IFERROR(IF(Кредит_не_выплачен*Введенные_значения,Номер_платежа,""), "")</f>
        <v/>
      </c>
      <c r="C148" s="42" t="str">
        <f ca="1">IFERROR(IF(Кредит_не_выплачен*Введенные_значения,Дата_платежа,""), "")</f>
        <v/>
      </c>
      <c r="D148" s="43" t="str">
        <f ca="1">IFERROR(IF(Кредит_не_выплачен*Введенные_значения,Начальный_баланс,""), "")</f>
        <v/>
      </c>
      <c r="E148" s="43" t="str">
        <f ca="1">IFERROR(IF(Кредит_не_выплачен*Введенные_значения,Ежемесячный_платеж,""), "")</f>
        <v/>
      </c>
      <c r="F148" s="43" t="str">
        <f ca="1">IFERROR(IF(Кредит_не_выплачен*Введенные_значения,Основной долг,""), "")</f>
        <v/>
      </c>
      <c r="G148" s="43" t="str">
        <f ca="1">IFERROR(IF(Кредит_не_выплачен*Введенные_значения,Процент,""), "")</f>
        <v/>
      </c>
      <c r="H148" s="43" t="str">
        <f ca="1">IFERROR(IF(Кредит_не_выплачен*Введенные_значения,Конечный_баланс,""), "")</f>
        <v/>
      </c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</row>
    <row r="149" spans="2:19">
      <c r="B149" s="41" t="str">
        <f ca="1">IFERROR(IF(Кредит_не_выплачен*Введенные_значения,Номер_платежа,""), "")</f>
        <v/>
      </c>
      <c r="C149" s="42" t="str">
        <f ca="1">IFERROR(IF(Кредит_не_выплачен*Введенные_значения,Дата_платежа,""), "")</f>
        <v/>
      </c>
      <c r="D149" s="43" t="str">
        <f ca="1">IFERROR(IF(Кредит_не_выплачен*Введенные_значения,Начальный_баланс,""), "")</f>
        <v/>
      </c>
      <c r="E149" s="43" t="str">
        <f ca="1">IFERROR(IF(Кредит_не_выплачен*Введенные_значения,Ежемесячный_платеж,""), "")</f>
        <v/>
      </c>
      <c r="F149" s="43" t="str">
        <f ca="1">IFERROR(IF(Кредит_не_выплачен*Введенные_значения,Основной долг,""), "")</f>
        <v/>
      </c>
      <c r="G149" s="43" t="str">
        <f ca="1">IFERROR(IF(Кредит_не_выплачен*Введенные_значения,Процент,""), "")</f>
        <v/>
      </c>
      <c r="H149" s="43" t="str">
        <f ca="1">IFERROR(IF(Кредит_не_выплачен*Введенные_значения,Конечный_баланс,""), "")</f>
        <v/>
      </c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</row>
    <row r="150" spans="2:19">
      <c r="B150" s="41" t="str">
        <f ca="1">IFERROR(IF(Кредит_не_выплачен*Введенные_значения,Номер_платежа,""), "")</f>
        <v/>
      </c>
      <c r="C150" s="42" t="str">
        <f ca="1">IFERROR(IF(Кредит_не_выплачен*Введенные_значения,Дата_платежа,""), "")</f>
        <v/>
      </c>
      <c r="D150" s="43" t="str">
        <f ca="1">IFERROR(IF(Кредит_не_выплачен*Введенные_значения,Начальный_баланс,""), "")</f>
        <v/>
      </c>
      <c r="E150" s="43" t="str">
        <f ca="1">IFERROR(IF(Кредит_не_выплачен*Введенные_значения,Ежемесячный_платеж,""), "")</f>
        <v/>
      </c>
      <c r="F150" s="43" t="str">
        <f ca="1">IFERROR(IF(Кредит_не_выплачен*Введенные_значения,Основной долг,""), "")</f>
        <v/>
      </c>
      <c r="G150" s="43" t="str">
        <f ca="1">IFERROR(IF(Кредит_не_выплачен*Введенные_значения,Процент,""), "")</f>
        <v/>
      </c>
      <c r="H150" s="43" t="str">
        <f ca="1">IFERROR(IF(Кредит_не_выплачен*Введенные_значения,Конечный_баланс,""), "")</f>
        <v/>
      </c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</row>
    <row r="151" spans="2:19">
      <c r="B151" s="41" t="str">
        <f ca="1">IFERROR(IF(Кредит_не_выплачен*Введенные_значения,Номер_платежа,""), "")</f>
        <v/>
      </c>
      <c r="C151" s="42" t="str">
        <f ca="1">IFERROR(IF(Кредит_не_выплачен*Введенные_значения,Дата_платежа,""), "")</f>
        <v/>
      </c>
      <c r="D151" s="43" t="str">
        <f ca="1">IFERROR(IF(Кредит_не_выплачен*Введенные_значения,Начальный_баланс,""), "")</f>
        <v/>
      </c>
      <c r="E151" s="43" t="str">
        <f ca="1">IFERROR(IF(Кредит_не_выплачен*Введенные_значения,Ежемесячный_платеж,""), "")</f>
        <v/>
      </c>
      <c r="F151" s="43" t="str">
        <f ca="1">IFERROR(IF(Кредит_не_выплачен*Введенные_значения,Основной долг,""), "")</f>
        <v/>
      </c>
      <c r="G151" s="43" t="str">
        <f ca="1">IFERROR(IF(Кредит_не_выплачен*Введенные_значения,Процент,""), "")</f>
        <v/>
      </c>
      <c r="H151" s="43" t="str">
        <f ca="1">IFERROR(IF(Кредит_не_выплачен*Введенные_значения,Конечный_баланс,""), "")</f>
        <v/>
      </c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</row>
    <row r="152" spans="2:19">
      <c r="B152" s="41" t="str">
        <f ca="1">IFERROR(IF(Кредит_не_выплачен*Введенные_значения,Номер_платежа,""), "")</f>
        <v/>
      </c>
      <c r="C152" s="42" t="str">
        <f ca="1">IFERROR(IF(Кредит_не_выплачен*Введенные_значения,Дата_платежа,""), "")</f>
        <v/>
      </c>
      <c r="D152" s="43" t="str">
        <f ca="1">IFERROR(IF(Кредит_не_выплачен*Введенные_значения,Начальный_баланс,""), "")</f>
        <v/>
      </c>
      <c r="E152" s="43" t="str">
        <f ca="1">IFERROR(IF(Кредит_не_выплачен*Введенные_значения,Ежемесячный_платеж,""), "")</f>
        <v/>
      </c>
      <c r="F152" s="43" t="str">
        <f ca="1">IFERROR(IF(Кредит_не_выплачен*Введенные_значения,Основной долг,""), "")</f>
        <v/>
      </c>
      <c r="G152" s="43" t="str">
        <f ca="1">IFERROR(IF(Кредит_не_выплачен*Введенные_значения,Процент,""), "")</f>
        <v/>
      </c>
      <c r="H152" s="43" t="str">
        <f ca="1">IFERROR(IF(Кредит_не_выплачен*Введенные_значения,Конечный_баланс,""), "")</f>
        <v/>
      </c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</row>
    <row r="153" spans="2:19">
      <c r="B153" s="41" t="str">
        <f ca="1">IFERROR(IF(Кредит_не_выплачен*Введенные_значения,Номер_платежа,""), "")</f>
        <v/>
      </c>
      <c r="C153" s="42" t="str">
        <f ca="1">IFERROR(IF(Кредит_не_выплачен*Введенные_значения,Дата_платежа,""), "")</f>
        <v/>
      </c>
      <c r="D153" s="43" t="str">
        <f ca="1">IFERROR(IF(Кредит_не_выплачен*Введенные_значения,Начальный_баланс,""), "")</f>
        <v/>
      </c>
      <c r="E153" s="43" t="str">
        <f ca="1">IFERROR(IF(Кредит_не_выплачен*Введенные_значения,Ежемесячный_платеж,""), "")</f>
        <v/>
      </c>
      <c r="F153" s="43" t="str">
        <f ca="1">IFERROR(IF(Кредит_не_выплачен*Введенные_значения,Основной долг,""), "")</f>
        <v/>
      </c>
      <c r="G153" s="43" t="str">
        <f ca="1">IFERROR(IF(Кредит_не_выплачен*Введенные_значения,Процент,""), "")</f>
        <v/>
      </c>
      <c r="H153" s="43" t="str">
        <f ca="1">IFERROR(IF(Кредит_не_выплачен*Введенные_значения,Конечный_баланс,""), "")</f>
        <v/>
      </c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</row>
    <row r="154" spans="2:19">
      <c r="B154" s="41" t="str">
        <f ca="1">IFERROR(IF(Кредит_не_выплачен*Введенные_значения,Номер_платежа,""), "")</f>
        <v/>
      </c>
      <c r="C154" s="42" t="str">
        <f ca="1">IFERROR(IF(Кредит_не_выплачен*Введенные_значения,Дата_платежа,""), "")</f>
        <v/>
      </c>
      <c r="D154" s="43" t="str">
        <f ca="1">IFERROR(IF(Кредит_не_выплачен*Введенные_значения,Начальный_баланс,""), "")</f>
        <v/>
      </c>
      <c r="E154" s="43" t="str">
        <f ca="1">IFERROR(IF(Кредит_не_выплачен*Введенные_значения,Ежемесячный_платеж,""), "")</f>
        <v/>
      </c>
      <c r="F154" s="43" t="str">
        <f ca="1">IFERROR(IF(Кредит_не_выплачен*Введенные_значения,Основной долг,""), "")</f>
        <v/>
      </c>
      <c r="G154" s="43" t="str">
        <f ca="1">IFERROR(IF(Кредит_не_выплачен*Введенные_значения,Процент,""), "")</f>
        <v/>
      </c>
      <c r="H154" s="43" t="str">
        <f ca="1">IFERROR(IF(Кредит_не_выплачен*Введенные_значения,Конечный_баланс,""), "")</f>
        <v/>
      </c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</row>
    <row r="155" spans="2:19">
      <c r="B155" s="41" t="str">
        <f ca="1">IFERROR(IF(Кредит_не_выплачен*Введенные_значения,Номер_платежа,""), "")</f>
        <v/>
      </c>
      <c r="C155" s="42" t="str">
        <f ca="1">IFERROR(IF(Кредит_не_выплачен*Введенные_значения,Дата_платежа,""), "")</f>
        <v/>
      </c>
      <c r="D155" s="43" t="str">
        <f ca="1">IFERROR(IF(Кредит_не_выплачен*Введенные_значения,Начальный_баланс,""), "")</f>
        <v/>
      </c>
      <c r="E155" s="43" t="str">
        <f ca="1">IFERROR(IF(Кредит_не_выплачен*Введенные_значения,Ежемесячный_платеж,""), "")</f>
        <v/>
      </c>
      <c r="F155" s="43" t="str">
        <f ca="1">IFERROR(IF(Кредит_не_выплачен*Введенные_значения,Основной долг,""), "")</f>
        <v/>
      </c>
      <c r="G155" s="43" t="str">
        <f ca="1">IFERROR(IF(Кредит_не_выплачен*Введенные_значения,Процент,""), "")</f>
        <v/>
      </c>
      <c r="H155" s="43" t="str">
        <f ca="1">IFERROR(IF(Кредит_не_выплачен*Введенные_значения,Конечный_баланс,""), "")</f>
        <v/>
      </c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</row>
    <row r="156" spans="2:19">
      <c r="B156" s="41" t="str">
        <f ca="1">IFERROR(IF(Кредит_не_выплачен*Введенные_значения,Номер_платежа,""), "")</f>
        <v/>
      </c>
      <c r="C156" s="42" t="str">
        <f ca="1">IFERROR(IF(Кредит_не_выплачен*Введенные_значения,Дата_платежа,""), "")</f>
        <v/>
      </c>
      <c r="D156" s="43" t="str">
        <f ca="1">IFERROR(IF(Кредит_не_выплачен*Введенные_значения,Начальный_баланс,""), "")</f>
        <v/>
      </c>
      <c r="E156" s="43" t="str">
        <f ca="1">IFERROR(IF(Кредит_не_выплачен*Введенные_значения,Ежемесячный_платеж,""), "")</f>
        <v/>
      </c>
      <c r="F156" s="43" t="str">
        <f ca="1">IFERROR(IF(Кредит_не_выплачен*Введенные_значения,Основной долг,""), "")</f>
        <v/>
      </c>
      <c r="G156" s="43" t="str">
        <f ca="1">IFERROR(IF(Кредит_не_выплачен*Введенные_значения,Процент,""), "")</f>
        <v/>
      </c>
      <c r="H156" s="43" t="str">
        <f ca="1">IFERROR(IF(Кредит_не_выплачен*Введенные_значения,Конечный_баланс,""), "")</f>
        <v/>
      </c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</row>
    <row r="157" spans="2:19">
      <c r="B157" s="41" t="str">
        <f ca="1">IFERROR(IF(Кредит_не_выплачен*Введенные_значения,Номер_платежа,""), "")</f>
        <v/>
      </c>
      <c r="C157" s="42" t="str">
        <f ca="1">IFERROR(IF(Кредит_не_выплачен*Введенные_значения,Дата_платежа,""), "")</f>
        <v/>
      </c>
      <c r="D157" s="43" t="str">
        <f ca="1">IFERROR(IF(Кредит_не_выплачен*Введенные_значения,Начальный_баланс,""), "")</f>
        <v/>
      </c>
      <c r="E157" s="43" t="str">
        <f ca="1">IFERROR(IF(Кредит_не_выплачен*Введенные_значения,Ежемесячный_платеж,""), "")</f>
        <v/>
      </c>
      <c r="F157" s="43" t="str">
        <f ca="1">IFERROR(IF(Кредит_не_выплачен*Введенные_значения,Основной долг,""), "")</f>
        <v/>
      </c>
      <c r="G157" s="43" t="str">
        <f ca="1">IFERROR(IF(Кредит_не_выплачен*Введенные_значения,Процент,""), "")</f>
        <v/>
      </c>
      <c r="H157" s="43" t="str">
        <f ca="1">IFERROR(IF(Кредит_не_выплачен*Введенные_значения,Конечный_баланс,""), "")</f>
        <v/>
      </c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</row>
    <row r="158" spans="2:19">
      <c r="B158" s="41" t="str">
        <f ca="1">IFERROR(IF(Кредит_не_выплачен*Введенные_значения,Номер_платежа,""), "")</f>
        <v/>
      </c>
      <c r="C158" s="42" t="str">
        <f ca="1">IFERROR(IF(Кредит_не_выплачен*Введенные_значения,Дата_платежа,""), "")</f>
        <v/>
      </c>
      <c r="D158" s="43" t="str">
        <f ca="1">IFERROR(IF(Кредит_не_выплачен*Введенные_значения,Начальный_баланс,""), "")</f>
        <v/>
      </c>
      <c r="E158" s="43" t="str">
        <f ca="1">IFERROR(IF(Кредит_не_выплачен*Введенные_значения,Ежемесячный_платеж,""), "")</f>
        <v/>
      </c>
      <c r="F158" s="43" t="str">
        <f ca="1">IFERROR(IF(Кредит_не_выплачен*Введенные_значения,Основной долг,""), "")</f>
        <v/>
      </c>
      <c r="G158" s="43" t="str">
        <f ca="1">IFERROR(IF(Кредит_не_выплачен*Введенные_значения,Процент,""), "")</f>
        <v/>
      </c>
      <c r="H158" s="43" t="str">
        <f ca="1">IFERROR(IF(Кредит_не_выплачен*Введенные_значения,Конечный_баланс,""), "")</f>
        <v/>
      </c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</row>
    <row r="159" spans="2:19">
      <c r="B159" s="41" t="str">
        <f ca="1">IFERROR(IF(Кредит_не_выплачен*Введенные_значения,Номер_платежа,""), "")</f>
        <v/>
      </c>
      <c r="C159" s="42" t="str">
        <f ca="1">IFERROR(IF(Кредит_не_выплачен*Введенные_значения,Дата_платежа,""), "")</f>
        <v/>
      </c>
      <c r="D159" s="43" t="str">
        <f ca="1">IFERROR(IF(Кредит_не_выплачен*Введенные_значения,Начальный_баланс,""), "")</f>
        <v/>
      </c>
      <c r="E159" s="43" t="str">
        <f ca="1">IFERROR(IF(Кредит_не_выплачен*Введенные_значения,Ежемесячный_платеж,""), "")</f>
        <v/>
      </c>
      <c r="F159" s="43" t="str">
        <f ca="1">IFERROR(IF(Кредит_не_выплачен*Введенные_значения,Основной долг,""), "")</f>
        <v/>
      </c>
      <c r="G159" s="43" t="str">
        <f ca="1">IFERROR(IF(Кредит_не_выплачен*Введенные_значения,Процент,""), "")</f>
        <v/>
      </c>
      <c r="H159" s="43" t="str">
        <f ca="1">IFERROR(IF(Кредит_не_выплачен*Введенные_значения,Конечный_баланс,""), "")</f>
        <v/>
      </c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</row>
    <row r="160" spans="2:19">
      <c r="B160" s="41" t="str">
        <f ca="1">IFERROR(IF(Кредит_не_выплачен*Введенные_значения,Номер_платежа,""), "")</f>
        <v/>
      </c>
      <c r="C160" s="42" t="str">
        <f ca="1">IFERROR(IF(Кредит_не_выплачен*Введенные_значения,Дата_платежа,""), "")</f>
        <v/>
      </c>
      <c r="D160" s="43" t="str">
        <f ca="1">IFERROR(IF(Кредит_не_выплачен*Введенные_значения,Начальный_баланс,""), "")</f>
        <v/>
      </c>
      <c r="E160" s="43" t="str">
        <f ca="1">IFERROR(IF(Кредит_не_выплачен*Введенные_значения,Ежемесячный_платеж,""), "")</f>
        <v/>
      </c>
      <c r="F160" s="43" t="str">
        <f ca="1">IFERROR(IF(Кредит_не_выплачен*Введенные_значения,Основной долг,""), "")</f>
        <v/>
      </c>
      <c r="G160" s="43" t="str">
        <f ca="1">IFERROR(IF(Кредит_не_выплачен*Введенные_значения,Процент,""), "")</f>
        <v/>
      </c>
      <c r="H160" s="43" t="str">
        <f ca="1">IFERROR(IF(Кредит_не_выплачен*Введенные_значения,Конечный_баланс,""), "")</f>
        <v/>
      </c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</row>
    <row r="161" spans="2:19">
      <c r="B161" s="41" t="str">
        <f ca="1">IFERROR(IF(Кредит_не_выплачен*Введенные_значения,Номер_платежа,""), "")</f>
        <v/>
      </c>
      <c r="C161" s="42" t="str">
        <f ca="1">IFERROR(IF(Кредит_не_выплачен*Введенные_значения,Дата_платежа,""), "")</f>
        <v/>
      </c>
      <c r="D161" s="43" t="str">
        <f ca="1">IFERROR(IF(Кредит_не_выплачен*Введенные_значения,Начальный_баланс,""), "")</f>
        <v/>
      </c>
      <c r="E161" s="43" t="str">
        <f ca="1">IFERROR(IF(Кредит_не_выплачен*Введенные_значения,Ежемесячный_платеж,""), "")</f>
        <v/>
      </c>
      <c r="F161" s="43" t="str">
        <f ca="1">IFERROR(IF(Кредит_не_выплачен*Введенные_значения,Основной долг,""), "")</f>
        <v/>
      </c>
      <c r="G161" s="43" t="str">
        <f ca="1">IFERROR(IF(Кредит_не_выплачен*Введенные_значения,Процент,""), "")</f>
        <v/>
      </c>
      <c r="H161" s="43" t="str">
        <f ca="1">IFERROR(IF(Кредит_не_выплачен*Введенные_значения,Конечный_баланс,""), "")</f>
        <v/>
      </c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</row>
    <row r="162" spans="2:19">
      <c r="B162" s="41" t="str">
        <f ca="1">IFERROR(IF(Кредит_не_выплачен*Введенные_значения,Номер_платежа,""), "")</f>
        <v/>
      </c>
      <c r="C162" s="42" t="str">
        <f ca="1">IFERROR(IF(Кредит_не_выплачен*Введенные_значения,Дата_платежа,""), "")</f>
        <v/>
      </c>
      <c r="D162" s="43" t="str">
        <f ca="1">IFERROR(IF(Кредит_не_выплачен*Введенные_значения,Начальный_баланс,""), "")</f>
        <v/>
      </c>
      <c r="E162" s="43" t="str">
        <f ca="1">IFERROR(IF(Кредит_не_выплачен*Введенные_значения,Ежемесячный_платеж,""), "")</f>
        <v/>
      </c>
      <c r="F162" s="43" t="str">
        <f ca="1">IFERROR(IF(Кредит_не_выплачен*Введенные_значения,Основной долг,""), "")</f>
        <v/>
      </c>
      <c r="G162" s="43" t="str">
        <f ca="1">IFERROR(IF(Кредит_не_выплачен*Введенные_значения,Процент,""), "")</f>
        <v/>
      </c>
      <c r="H162" s="43" t="str">
        <f ca="1">IFERROR(IF(Кредит_не_выплачен*Введенные_значения,Конечный_баланс,""), "")</f>
        <v/>
      </c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</row>
    <row r="163" spans="2:19">
      <c r="B163" s="41" t="str">
        <f ca="1">IFERROR(IF(Кредит_не_выплачен*Введенные_значения,Номер_платежа,""), "")</f>
        <v/>
      </c>
      <c r="C163" s="42" t="str">
        <f ca="1">IFERROR(IF(Кредит_не_выплачен*Введенные_значения,Дата_платежа,""), "")</f>
        <v/>
      </c>
      <c r="D163" s="43" t="str">
        <f ca="1">IFERROR(IF(Кредит_не_выплачен*Введенные_значения,Начальный_баланс,""), "")</f>
        <v/>
      </c>
      <c r="E163" s="43" t="str">
        <f ca="1">IFERROR(IF(Кредит_не_выплачен*Введенные_значения,Ежемесячный_платеж,""), "")</f>
        <v/>
      </c>
      <c r="F163" s="43" t="str">
        <f ca="1">IFERROR(IF(Кредит_не_выплачен*Введенные_значения,Основной долг,""), "")</f>
        <v/>
      </c>
      <c r="G163" s="43" t="str">
        <f ca="1">IFERROR(IF(Кредит_не_выплачен*Введенные_значения,Процент,""), "")</f>
        <v/>
      </c>
      <c r="H163" s="43" t="str">
        <f ca="1">IFERROR(IF(Кредит_не_выплачен*Введенные_значения,Конечный_баланс,""), "")</f>
        <v/>
      </c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</row>
    <row r="164" spans="2:19">
      <c r="B164" s="41" t="str">
        <f ca="1">IFERROR(IF(Кредит_не_выплачен*Введенные_значения,Номер_платежа,""), "")</f>
        <v/>
      </c>
      <c r="C164" s="42" t="str">
        <f ca="1">IFERROR(IF(Кредит_не_выплачен*Введенные_значения,Дата_платежа,""), "")</f>
        <v/>
      </c>
      <c r="D164" s="43" t="str">
        <f ca="1">IFERROR(IF(Кредит_не_выплачен*Введенные_значения,Начальный_баланс,""), "")</f>
        <v/>
      </c>
      <c r="E164" s="43" t="str">
        <f ca="1">IFERROR(IF(Кредит_не_выплачен*Введенные_значения,Ежемесячный_платеж,""), "")</f>
        <v/>
      </c>
      <c r="F164" s="43" t="str">
        <f ca="1">IFERROR(IF(Кредит_не_выплачен*Введенные_значения,Основной долг,""), "")</f>
        <v/>
      </c>
      <c r="G164" s="43" t="str">
        <f ca="1">IFERROR(IF(Кредит_не_выплачен*Введенные_значения,Процент,""), "")</f>
        <v/>
      </c>
      <c r="H164" s="43" t="str">
        <f ca="1">IFERROR(IF(Кредит_не_выплачен*Введенные_значения,Конечный_баланс,""), "")</f>
        <v/>
      </c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</row>
    <row r="165" spans="2:19">
      <c r="B165" s="41" t="str">
        <f ca="1">IFERROR(IF(Кредит_не_выплачен*Введенные_значения,Номер_платежа,""), "")</f>
        <v/>
      </c>
      <c r="C165" s="42" t="str">
        <f ca="1">IFERROR(IF(Кредит_не_выплачен*Введенные_значения,Дата_платежа,""), "")</f>
        <v/>
      </c>
      <c r="D165" s="43" t="str">
        <f ca="1">IFERROR(IF(Кредит_не_выплачен*Введенные_значения,Начальный_баланс,""), "")</f>
        <v/>
      </c>
      <c r="E165" s="43" t="str">
        <f ca="1">IFERROR(IF(Кредит_не_выплачен*Введенные_значения,Ежемесячный_платеж,""), "")</f>
        <v/>
      </c>
      <c r="F165" s="43" t="str">
        <f ca="1">IFERROR(IF(Кредит_не_выплачен*Введенные_значения,Основной долг,""), "")</f>
        <v/>
      </c>
      <c r="G165" s="43" t="str">
        <f ca="1">IFERROR(IF(Кредит_не_выплачен*Введенные_значения,Процент,""), "")</f>
        <v/>
      </c>
      <c r="H165" s="43" t="str">
        <f ca="1">IFERROR(IF(Кредит_не_выплачен*Введенные_значения,Конечный_баланс,""), "")</f>
        <v/>
      </c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</row>
    <row r="166" spans="2:19">
      <c r="B166" s="41" t="str">
        <f ca="1">IFERROR(IF(Кредит_не_выплачен*Введенные_значения,Номер_платежа,""), "")</f>
        <v/>
      </c>
      <c r="C166" s="42" t="str">
        <f ca="1">IFERROR(IF(Кредит_не_выплачен*Введенные_значения,Дата_платежа,""), "")</f>
        <v/>
      </c>
      <c r="D166" s="43" t="str">
        <f ca="1">IFERROR(IF(Кредит_не_выплачен*Введенные_значения,Начальный_баланс,""), "")</f>
        <v/>
      </c>
      <c r="E166" s="43" t="str">
        <f ca="1">IFERROR(IF(Кредит_не_выплачен*Введенные_значения,Ежемесячный_платеж,""), "")</f>
        <v/>
      </c>
      <c r="F166" s="43" t="str">
        <f ca="1">IFERROR(IF(Кредит_не_выплачен*Введенные_значения,Основной долг,""), "")</f>
        <v/>
      </c>
      <c r="G166" s="43" t="str">
        <f ca="1">IFERROR(IF(Кредит_не_выплачен*Введенные_значения,Процент,""), "")</f>
        <v/>
      </c>
      <c r="H166" s="43" t="str">
        <f ca="1">IFERROR(IF(Кредит_не_выплачен*Введенные_значения,Конечный_баланс,""), "")</f>
        <v/>
      </c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</row>
    <row r="167" spans="2:19">
      <c r="B167" s="41" t="str">
        <f ca="1">IFERROR(IF(Кредит_не_выплачен*Введенные_значения,Номер_платежа,""), "")</f>
        <v/>
      </c>
      <c r="C167" s="42" t="str">
        <f ca="1">IFERROR(IF(Кредит_не_выплачен*Введенные_значения,Дата_платежа,""), "")</f>
        <v/>
      </c>
      <c r="D167" s="43" t="str">
        <f ca="1">IFERROR(IF(Кредит_не_выплачен*Введенные_значения,Начальный_баланс,""), "")</f>
        <v/>
      </c>
      <c r="E167" s="43" t="str">
        <f ca="1">IFERROR(IF(Кредит_не_выплачен*Введенные_значения,Ежемесячный_платеж,""), "")</f>
        <v/>
      </c>
      <c r="F167" s="43" t="str">
        <f ca="1">IFERROR(IF(Кредит_не_выплачен*Введенные_значения,Основной долг,""), "")</f>
        <v/>
      </c>
      <c r="G167" s="43" t="str">
        <f ca="1">IFERROR(IF(Кредит_не_выплачен*Введенные_значения,Процент,""), "")</f>
        <v/>
      </c>
      <c r="H167" s="43" t="str">
        <f ca="1">IFERROR(IF(Кредит_не_выплачен*Введенные_значения,Конечный_баланс,""), "")</f>
        <v/>
      </c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</row>
    <row r="168" spans="2:19">
      <c r="B168" s="41" t="str">
        <f ca="1">IFERROR(IF(Кредит_не_выплачен*Введенные_значения,Номер_платежа,""), "")</f>
        <v/>
      </c>
      <c r="C168" s="42" t="str">
        <f ca="1">IFERROR(IF(Кредит_не_выплачен*Введенные_значения,Дата_платежа,""), "")</f>
        <v/>
      </c>
      <c r="D168" s="43" t="str">
        <f ca="1">IFERROR(IF(Кредит_не_выплачен*Введенные_значения,Начальный_баланс,""), "")</f>
        <v/>
      </c>
      <c r="E168" s="43" t="str">
        <f ca="1">IFERROR(IF(Кредит_не_выплачен*Введенные_значения,Ежемесячный_платеж,""), "")</f>
        <v/>
      </c>
      <c r="F168" s="43" t="str">
        <f ca="1">IFERROR(IF(Кредит_не_выплачен*Введенные_значения,Основной долг,""), "")</f>
        <v/>
      </c>
      <c r="G168" s="43" t="str">
        <f ca="1">IFERROR(IF(Кредит_не_выплачен*Введенные_значения,Процент,""), "")</f>
        <v/>
      </c>
      <c r="H168" s="43" t="str">
        <f ca="1">IFERROR(IF(Кредит_не_выплачен*Введенные_значения,Конечный_баланс,""), "")</f>
        <v/>
      </c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</row>
    <row r="169" spans="2:19">
      <c r="B169" s="41" t="str">
        <f ca="1">IFERROR(IF(Кредит_не_выплачен*Введенные_значения,Номер_платежа,""), "")</f>
        <v/>
      </c>
      <c r="C169" s="42" t="str">
        <f ca="1">IFERROR(IF(Кредит_не_выплачен*Введенные_значения,Дата_платежа,""), "")</f>
        <v/>
      </c>
      <c r="D169" s="43" t="str">
        <f ca="1">IFERROR(IF(Кредит_не_выплачен*Введенные_значения,Начальный_баланс,""), "")</f>
        <v/>
      </c>
      <c r="E169" s="43" t="str">
        <f ca="1">IFERROR(IF(Кредит_не_выплачен*Введенные_значения,Ежемесячный_платеж,""), "")</f>
        <v/>
      </c>
      <c r="F169" s="43" t="str">
        <f ca="1">IFERROR(IF(Кредит_не_выплачен*Введенные_значения,Основной долг,""), "")</f>
        <v/>
      </c>
      <c r="G169" s="43" t="str">
        <f ca="1">IFERROR(IF(Кредит_не_выплачен*Введенные_значения,Процент,""), "")</f>
        <v/>
      </c>
      <c r="H169" s="43" t="str">
        <f ca="1">IFERROR(IF(Кредит_не_выплачен*Введенные_значения,Конечный_баланс,""), "")</f>
        <v/>
      </c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</row>
    <row r="170" spans="2:19">
      <c r="B170" s="41" t="str">
        <f ca="1">IFERROR(IF(Кредит_не_выплачен*Введенные_значения,Номер_платежа,""), "")</f>
        <v/>
      </c>
      <c r="C170" s="42" t="str">
        <f ca="1">IFERROR(IF(Кредит_не_выплачен*Введенные_значения,Дата_платежа,""), "")</f>
        <v/>
      </c>
      <c r="D170" s="43" t="str">
        <f ca="1">IFERROR(IF(Кредит_не_выплачен*Введенные_значения,Начальный_баланс,""), "")</f>
        <v/>
      </c>
      <c r="E170" s="43" t="str">
        <f ca="1">IFERROR(IF(Кредит_не_выплачен*Введенные_значения,Ежемесячный_платеж,""), "")</f>
        <v/>
      </c>
      <c r="F170" s="43" t="str">
        <f ca="1">IFERROR(IF(Кредит_не_выплачен*Введенные_значения,Основной долг,""), "")</f>
        <v/>
      </c>
      <c r="G170" s="43" t="str">
        <f ca="1">IFERROR(IF(Кредит_не_выплачен*Введенные_значения,Процент,""), "")</f>
        <v/>
      </c>
      <c r="H170" s="43" t="str">
        <f ca="1">IFERROR(IF(Кредит_не_выплачен*Введенные_значения,Конечный_баланс,""), "")</f>
        <v/>
      </c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</row>
    <row r="171" spans="2:19">
      <c r="B171" s="41" t="str">
        <f ca="1">IFERROR(IF(Кредит_не_выплачен*Введенные_значения,Номер_платежа,""), "")</f>
        <v/>
      </c>
      <c r="C171" s="42" t="str">
        <f ca="1">IFERROR(IF(Кредит_не_выплачен*Введенные_значения,Дата_платежа,""), "")</f>
        <v/>
      </c>
      <c r="D171" s="43" t="str">
        <f ca="1">IFERROR(IF(Кредит_не_выплачен*Введенные_значения,Начальный_баланс,""), "")</f>
        <v/>
      </c>
      <c r="E171" s="43" t="str">
        <f ca="1">IFERROR(IF(Кредит_не_выплачен*Введенные_значения,Ежемесячный_платеж,""), "")</f>
        <v/>
      </c>
      <c r="F171" s="43" t="str">
        <f ca="1">IFERROR(IF(Кредит_не_выплачен*Введенные_значения,Основной долг,""), "")</f>
        <v/>
      </c>
      <c r="G171" s="43" t="str">
        <f ca="1">IFERROR(IF(Кредит_не_выплачен*Введенные_значения,Процент,""), "")</f>
        <v/>
      </c>
      <c r="H171" s="43" t="str">
        <f ca="1">IFERROR(IF(Кредит_не_выплачен*Введенные_значения,Конечный_баланс,""), "")</f>
        <v/>
      </c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</row>
    <row r="172" spans="2:19">
      <c r="B172" s="41" t="str">
        <f ca="1">IFERROR(IF(Кредит_не_выплачен*Введенные_значения,Номер_платежа,""), "")</f>
        <v/>
      </c>
      <c r="C172" s="42" t="str">
        <f ca="1">IFERROR(IF(Кредит_не_выплачен*Введенные_значения,Дата_платежа,""), "")</f>
        <v/>
      </c>
      <c r="D172" s="43" t="str">
        <f ca="1">IFERROR(IF(Кредит_не_выплачен*Введенные_значения,Начальный_баланс,""), "")</f>
        <v/>
      </c>
      <c r="E172" s="43" t="str">
        <f ca="1">IFERROR(IF(Кредит_не_выплачен*Введенные_значения,Ежемесячный_платеж,""), "")</f>
        <v/>
      </c>
      <c r="F172" s="43" t="str">
        <f ca="1">IFERROR(IF(Кредит_не_выплачен*Введенные_значения,Основной долг,""), "")</f>
        <v/>
      </c>
      <c r="G172" s="43" t="str">
        <f ca="1">IFERROR(IF(Кредит_не_выплачен*Введенные_значения,Процент,""), "")</f>
        <v/>
      </c>
      <c r="H172" s="43" t="str">
        <f ca="1">IFERROR(IF(Кредит_не_выплачен*Введенные_значения,Конечный_баланс,""), "")</f>
        <v/>
      </c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</row>
    <row r="173" spans="2:19">
      <c r="B173" s="41" t="str">
        <f ca="1">IFERROR(IF(Кредит_не_выплачен*Введенные_значения,Номер_платежа,""), "")</f>
        <v/>
      </c>
      <c r="C173" s="42" t="str">
        <f ca="1">IFERROR(IF(Кредит_не_выплачен*Введенные_значения,Дата_платежа,""), "")</f>
        <v/>
      </c>
      <c r="D173" s="43" t="str">
        <f ca="1">IFERROR(IF(Кредит_не_выплачен*Введенные_значения,Начальный_баланс,""), "")</f>
        <v/>
      </c>
      <c r="E173" s="43" t="str">
        <f ca="1">IFERROR(IF(Кредит_не_выплачен*Введенные_значения,Ежемесячный_платеж,""), "")</f>
        <v/>
      </c>
      <c r="F173" s="43" t="str">
        <f ca="1">IFERROR(IF(Кредит_не_выплачен*Введенные_значения,Основной долг,""), "")</f>
        <v/>
      </c>
      <c r="G173" s="43" t="str">
        <f ca="1">IFERROR(IF(Кредит_не_выплачен*Введенные_значения,Процент,""), "")</f>
        <v/>
      </c>
      <c r="H173" s="43" t="str">
        <f ca="1">IFERROR(IF(Кредит_не_выплачен*Введенные_значения,Конечный_баланс,""), "")</f>
        <v/>
      </c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</row>
    <row r="174" spans="2:19">
      <c r="B174" s="41" t="str">
        <f ca="1">IFERROR(IF(Кредит_не_выплачен*Введенные_значения,Номер_платежа,""), "")</f>
        <v/>
      </c>
      <c r="C174" s="42" t="str">
        <f ca="1">IFERROR(IF(Кредит_не_выплачен*Введенные_значения,Дата_платежа,""), "")</f>
        <v/>
      </c>
      <c r="D174" s="43" t="str">
        <f ca="1">IFERROR(IF(Кредит_не_выплачен*Введенные_значения,Начальный_баланс,""), "")</f>
        <v/>
      </c>
      <c r="E174" s="43" t="str">
        <f ca="1">IFERROR(IF(Кредит_не_выплачен*Введенные_значения,Ежемесячный_платеж,""), "")</f>
        <v/>
      </c>
      <c r="F174" s="43" t="str">
        <f ca="1">IFERROR(IF(Кредит_не_выплачен*Введенные_значения,Основной долг,""), "")</f>
        <v/>
      </c>
      <c r="G174" s="43" t="str">
        <f ca="1">IFERROR(IF(Кредит_не_выплачен*Введенные_значения,Процент,""), "")</f>
        <v/>
      </c>
      <c r="H174" s="43" t="str">
        <f ca="1">IFERROR(IF(Кредит_не_выплачен*Введенные_значения,Конечный_баланс,""), "")</f>
        <v/>
      </c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</row>
    <row r="175" spans="2:19">
      <c r="B175" s="41" t="str">
        <f ca="1">IFERROR(IF(Кредит_не_выплачен*Введенные_значения,Номер_платежа,""), "")</f>
        <v/>
      </c>
      <c r="C175" s="42" t="str">
        <f ca="1">IFERROR(IF(Кредит_не_выплачен*Введенные_значения,Дата_платежа,""), "")</f>
        <v/>
      </c>
      <c r="D175" s="43" t="str">
        <f ca="1">IFERROR(IF(Кредит_не_выплачен*Введенные_значения,Начальный_баланс,""), "")</f>
        <v/>
      </c>
      <c r="E175" s="43" t="str">
        <f ca="1">IFERROR(IF(Кредит_не_выплачен*Введенные_значения,Ежемесячный_платеж,""), "")</f>
        <v/>
      </c>
      <c r="F175" s="43" t="str">
        <f ca="1">IFERROR(IF(Кредит_не_выплачен*Введенные_значения,Основной долг,""), "")</f>
        <v/>
      </c>
      <c r="G175" s="43" t="str">
        <f ca="1">IFERROR(IF(Кредит_не_выплачен*Введенные_значения,Процент,""), "")</f>
        <v/>
      </c>
      <c r="H175" s="43" t="str">
        <f ca="1">IFERROR(IF(Кредит_не_выплачен*Введенные_значения,Конечный_баланс,""), "")</f>
        <v/>
      </c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</row>
    <row r="176" spans="2:19">
      <c r="B176" s="41" t="str">
        <f ca="1">IFERROR(IF(Кредит_не_выплачен*Введенные_значения,Номер_платежа,""), "")</f>
        <v/>
      </c>
      <c r="C176" s="42" t="str">
        <f ca="1">IFERROR(IF(Кредит_не_выплачен*Введенные_значения,Дата_платежа,""), "")</f>
        <v/>
      </c>
      <c r="D176" s="43" t="str">
        <f ca="1">IFERROR(IF(Кредит_не_выплачен*Введенные_значения,Начальный_баланс,""), "")</f>
        <v/>
      </c>
      <c r="E176" s="43" t="str">
        <f ca="1">IFERROR(IF(Кредит_не_выплачен*Введенные_значения,Ежемесячный_платеж,""), "")</f>
        <v/>
      </c>
      <c r="F176" s="43" t="str">
        <f ca="1">IFERROR(IF(Кредит_не_выплачен*Введенные_значения,Основной долг,""), "")</f>
        <v/>
      </c>
      <c r="G176" s="43" t="str">
        <f ca="1">IFERROR(IF(Кредит_не_выплачен*Введенные_значения,Процент,""), "")</f>
        <v/>
      </c>
      <c r="H176" s="43" t="str">
        <f ca="1">IFERROR(IF(Кредит_не_выплачен*Введенные_значения,Конечный_баланс,""), "")</f>
        <v/>
      </c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</row>
    <row r="177" spans="2:19">
      <c r="B177" s="41" t="str">
        <f ca="1">IFERROR(IF(Кредит_не_выплачен*Введенные_значения,Номер_платежа,""), "")</f>
        <v/>
      </c>
      <c r="C177" s="42" t="str">
        <f ca="1">IFERROR(IF(Кредит_не_выплачен*Введенные_значения,Дата_платежа,""), "")</f>
        <v/>
      </c>
      <c r="D177" s="43" t="str">
        <f ca="1">IFERROR(IF(Кредит_не_выплачен*Введенные_значения,Начальный_баланс,""), "")</f>
        <v/>
      </c>
      <c r="E177" s="43" t="str">
        <f ca="1">IFERROR(IF(Кредит_не_выплачен*Введенные_значения,Ежемесячный_платеж,""), "")</f>
        <v/>
      </c>
      <c r="F177" s="43" t="str">
        <f ca="1">IFERROR(IF(Кредит_не_выплачен*Введенные_значения,Основной долг,""), "")</f>
        <v/>
      </c>
      <c r="G177" s="43" t="str">
        <f ca="1">IFERROR(IF(Кредит_не_выплачен*Введенные_значения,Процент,""), "")</f>
        <v/>
      </c>
      <c r="H177" s="43" t="str">
        <f ca="1">IFERROR(IF(Кредит_не_выплачен*Введенные_значения,Конечный_баланс,""), "")</f>
        <v/>
      </c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</row>
    <row r="178" spans="2:19">
      <c r="B178" s="41" t="str">
        <f ca="1">IFERROR(IF(Кредит_не_выплачен*Введенные_значения,Номер_платежа,""), "")</f>
        <v/>
      </c>
      <c r="C178" s="42" t="str">
        <f ca="1">IFERROR(IF(Кредит_не_выплачен*Введенные_значения,Дата_платежа,""), "")</f>
        <v/>
      </c>
      <c r="D178" s="43" t="str">
        <f ca="1">IFERROR(IF(Кредит_не_выплачен*Введенные_значения,Начальный_баланс,""), "")</f>
        <v/>
      </c>
      <c r="E178" s="43" t="str">
        <f ca="1">IFERROR(IF(Кредит_не_выплачен*Введенные_значения,Ежемесячный_платеж,""), "")</f>
        <v/>
      </c>
      <c r="F178" s="43" t="str">
        <f ca="1">IFERROR(IF(Кредит_не_выплачен*Введенные_значения,Основной долг,""), "")</f>
        <v/>
      </c>
      <c r="G178" s="43" t="str">
        <f ca="1">IFERROR(IF(Кредит_не_выплачен*Введенные_значения,Процент,""), "")</f>
        <v/>
      </c>
      <c r="H178" s="43" t="str">
        <f ca="1">IFERROR(IF(Кредит_не_выплачен*Введенные_значения,Конечный_баланс,""), "")</f>
        <v/>
      </c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</row>
    <row r="179" spans="2:19">
      <c r="B179" s="41" t="str">
        <f ca="1">IFERROR(IF(Кредит_не_выплачен*Введенные_значения,Номер_платежа,""), "")</f>
        <v/>
      </c>
      <c r="C179" s="42" t="str">
        <f ca="1">IFERROR(IF(Кредит_не_выплачен*Введенные_значения,Дата_платежа,""), "")</f>
        <v/>
      </c>
      <c r="D179" s="43" t="str">
        <f ca="1">IFERROR(IF(Кредит_не_выплачен*Введенные_значения,Начальный_баланс,""), "")</f>
        <v/>
      </c>
      <c r="E179" s="43" t="str">
        <f ca="1">IFERROR(IF(Кредит_не_выплачен*Введенные_значения,Ежемесячный_платеж,""), "")</f>
        <v/>
      </c>
      <c r="F179" s="43" t="str">
        <f ca="1">IFERROR(IF(Кредит_не_выплачен*Введенные_значения,Основной долг,""), "")</f>
        <v/>
      </c>
      <c r="G179" s="43" t="str">
        <f ca="1">IFERROR(IF(Кредит_не_выплачен*Введенные_значения,Процент,""), "")</f>
        <v/>
      </c>
      <c r="H179" s="43" t="str">
        <f ca="1">IFERROR(IF(Кредит_не_выплачен*Введенные_значения,Конечный_баланс,""), "")</f>
        <v/>
      </c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</row>
    <row r="180" spans="2:19">
      <c r="B180" s="41" t="str">
        <f ca="1">IFERROR(IF(Кредит_не_выплачен*Введенные_значения,Номер_платежа,""), "")</f>
        <v/>
      </c>
      <c r="C180" s="42" t="str">
        <f ca="1">IFERROR(IF(Кредит_не_выплачен*Введенные_значения,Дата_платежа,""), "")</f>
        <v/>
      </c>
      <c r="D180" s="43" t="str">
        <f ca="1">IFERROR(IF(Кредит_не_выплачен*Введенные_значения,Начальный_баланс,""), "")</f>
        <v/>
      </c>
      <c r="E180" s="43" t="str">
        <f ca="1">IFERROR(IF(Кредит_не_выплачен*Введенные_значения,Ежемесячный_платеж,""), "")</f>
        <v/>
      </c>
      <c r="F180" s="43" t="str">
        <f ca="1">IFERROR(IF(Кредит_не_выплачен*Введенные_значения,Основной долг,""), "")</f>
        <v/>
      </c>
      <c r="G180" s="43" t="str">
        <f ca="1">IFERROR(IF(Кредит_не_выплачен*Введенные_значения,Процент,""), "")</f>
        <v/>
      </c>
      <c r="H180" s="43" t="str">
        <f ca="1">IFERROR(IF(Кредит_не_выплачен*Введенные_значения,Конечный_баланс,""), "")</f>
        <v/>
      </c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</row>
    <row r="181" spans="2:19">
      <c r="B181" s="41" t="str">
        <f ca="1">IFERROR(IF(Кредит_не_выплачен*Введенные_значения,Номер_платежа,""), "")</f>
        <v/>
      </c>
      <c r="C181" s="42" t="str">
        <f ca="1">IFERROR(IF(Кредит_не_выплачен*Введенные_значения,Дата_платежа,""), "")</f>
        <v/>
      </c>
      <c r="D181" s="43" t="str">
        <f ca="1">IFERROR(IF(Кредит_не_выплачен*Введенные_значения,Начальный_баланс,""), "")</f>
        <v/>
      </c>
      <c r="E181" s="43" t="str">
        <f ca="1">IFERROR(IF(Кредит_не_выплачен*Введенные_значения,Ежемесячный_платеж,""), "")</f>
        <v/>
      </c>
      <c r="F181" s="43" t="str">
        <f ca="1">IFERROR(IF(Кредит_не_выплачен*Введенные_значения,Основной долг,""), "")</f>
        <v/>
      </c>
      <c r="G181" s="43" t="str">
        <f ca="1">IFERROR(IF(Кредит_не_выплачен*Введенные_значения,Процент,""), "")</f>
        <v/>
      </c>
      <c r="H181" s="43" t="str">
        <f ca="1">IFERROR(IF(Кредит_не_выплачен*Введенные_значения,Конечный_баланс,""), "")</f>
        <v/>
      </c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</row>
    <row r="182" spans="2:19">
      <c r="B182" s="41" t="str">
        <f ca="1">IFERROR(IF(Кредит_не_выплачен*Введенные_значения,Номер_платежа,""), "")</f>
        <v/>
      </c>
      <c r="C182" s="42" t="str">
        <f ca="1">IFERROR(IF(Кредит_не_выплачен*Введенные_значения,Дата_платежа,""), "")</f>
        <v/>
      </c>
      <c r="D182" s="43" t="str">
        <f ca="1">IFERROR(IF(Кредит_не_выплачен*Введенные_значения,Начальный_баланс,""), "")</f>
        <v/>
      </c>
      <c r="E182" s="43" t="str">
        <f ca="1">IFERROR(IF(Кредит_не_выплачен*Введенные_значения,Ежемесячный_платеж,""), "")</f>
        <v/>
      </c>
      <c r="F182" s="43" t="str">
        <f ca="1">IFERROR(IF(Кредит_не_выплачен*Введенные_значения,Основной долг,""), "")</f>
        <v/>
      </c>
      <c r="G182" s="43" t="str">
        <f ca="1">IFERROR(IF(Кредит_не_выплачен*Введенные_значения,Процент,""), "")</f>
        <v/>
      </c>
      <c r="H182" s="43" t="str">
        <f ca="1">IFERROR(IF(Кредит_не_выплачен*Введенные_значения,Конечный_баланс,""), "")</f>
        <v/>
      </c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</row>
    <row r="183" spans="2:19">
      <c r="B183" s="41" t="str">
        <f ca="1">IFERROR(IF(Кредит_не_выплачен*Введенные_значения,Номер_платежа,""), "")</f>
        <v/>
      </c>
      <c r="C183" s="42" t="str">
        <f ca="1">IFERROR(IF(Кредит_не_выплачен*Введенные_значения,Дата_платежа,""), "")</f>
        <v/>
      </c>
      <c r="D183" s="43" t="str">
        <f ca="1">IFERROR(IF(Кредит_не_выплачен*Введенные_значения,Начальный_баланс,""), "")</f>
        <v/>
      </c>
      <c r="E183" s="43" t="str">
        <f ca="1">IFERROR(IF(Кредит_не_выплачен*Введенные_значения,Ежемесячный_платеж,""), "")</f>
        <v/>
      </c>
      <c r="F183" s="43" t="str">
        <f ca="1">IFERROR(IF(Кредит_не_выплачен*Введенные_значения,Основной долг,""), "")</f>
        <v/>
      </c>
      <c r="G183" s="43" t="str">
        <f ca="1">IFERROR(IF(Кредит_не_выплачен*Введенные_значения,Процент,""), "")</f>
        <v/>
      </c>
      <c r="H183" s="43" t="str">
        <f ca="1">IFERROR(IF(Кредит_не_выплачен*Введенные_значения,Конечный_баланс,""), "")</f>
        <v/>
      </c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</row>
    <row r="184" spans="2:19">
      <c r="B184" s="41" t="str">
        <f ca="1">IFERROR(IF(Кредит_не_выплачен*Введенные_значения,Номер_платежа,""), "")</f>
        <v/>
      </c>
      <c r="C184" s="42" t="str">
        <f ca="1">IFERROR(IF(Кредит_не_выплачен*Введенные_значения,Дата_платежа,""), "")</f>
        <v/>
      </c>
      <c r="D184" s="43" t="str">
        <f ca="1">IFERROR(IF(Кредит_не_выплачен*Введенные_значения,Начальный_баланс,""), "")</f>
        <v/>
      </c>
      <c r="E184" s="43" t="str">
        <f ca="1">IFERROR(IF(Кредит_не_выплачен*Введенные_значения,Ежемесячный_платеж,""), "")</f>
        <v/>
      </c>
      <c r="F184" s="43" t="str">
        <f ca="1">IFERROR(IF(Кредит_не_выплачен*Введенные_значения,Основной долг,""), "")</f>
        <v/>
      </c>
      <c r="G184" s="43" t="str">
        <f ca="1">IFERROR(IF(Кредит_не_выплачен*Введенные_значения,Процент,""), "")</f>
        <v/>
      </c>
      <c r="H184" s="43" t="str">
        <f ca="1">IFERROR(IF(Кредит_не_выплачен*Введенные_значения,Конечный_баланс,""), "")</f>
        <v/>
      </c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</row>
    <row r="185" spans="2:19">
      <c r="B185" s="41" t="str">
        <f ca="1">IFERROR(IF(Кредит_не_выплачен*Введенные_значения,Номер_платежа,""), "")</f>
        <v/>
      </c>
      <c r="C185" s="42" t="str">
        <f ca="1">IFERROR(IF(Кредит_не_выплачен*Введенные_значения,Дата_платежа,""), "")</f>
        <v/>
      </c>
      <c r="D185" s="43" t="str">
        <f ca="1">IFERROR(IF(Кредит_не_выплачен*Введенные_значения,Начальный_баланс,""), "")</f>
        <v/>
      </c>
      <c r="E185" s="43" t="str">
        <f ca="1">IFERROR(IF(Кредит_не_выплачен*Введенные_значения,Ежемесячный_платеж,""), "")</f>
        <v/>
      </c>
      <c r="F185" s="43" t="str">
        <f ca="1">IFERROR(IF(Кредит_не_выплачен*Введенные_значения,Основной долг,""), "")</f>
        <v/>
      </c>
      <c r="G185" s="43" t="str">
        <f ca="1">IFERROR(IF(Кредит_не_выплачен*Введенные_значения,Процент,""), "")</f>
        <v/>
      </c>
      <c r="H185" s="43" t="str">
        <f ca="1">IFERROR(IF(Кредит_не_выплачен*Введенные_значения,Конечный_баланс,""), "")</f>
        <v/>
      </c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</row>
    <row r="186" spans="2:19">
      <c r="B186" s="41" t="str">
        <f ca="1">IFERROR(IF(Кредит_не_выплачен*Введенные_значения,Номер_платежа,""), "")</f>
        <v/>
      </c>
      <c r="C186" s="42" t="str">
        <f ca="1">IFERROR(IF(Кредит_не_выплачен*Введенные_значения,Дата_платежа,""), "")</f>
        <v/>
      </c>
      <c r="D186" s="43" t="str">
        <f ca="1">IFERROR(IF(Кредит_не_выплачен*Введенные_значения,Начальный_баланс,""), "")</f>
        <v/>
      </c>
      <c r="E186" s="43" t="str">
        <f ca="1">IFERROR(IF(Кредит_не_выплачен*Введенные_значения,Ежемесячный_платеж,""), "")</f>
        <v/>
      </c>
      <c r="F186" s="43" t="str">
        <f ca="1">IFERROR(IF(Кредит_не_выплачен*Введенные_значения,Основной долг,""), "")</f>
        <v/>
      </c>
      <c r="G186" s="43" t="str">
        <f ca="1">IFERROR(IF(Кредит_не_выплачен*Введенные_значения,Процент,""), "")</f>
        <v/>
      </c>
      <c r="H186" s="43" t="str">
        <f ca="1">IFERROR(IF(Кредит_не_выплачен*Введенные_значения,Конечный_баланс,""), "")</f>
        <v/>
      </c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</row>
    <row r="187" spans="2:19">
      <c r="B187" s="41" t="str">
        <f ca="1">IFERROR(IF(Кредит_не_выплачен*Введенные_значения,Номер_платежа,""), "")</f>
        <v/>
      </c>
      <c r="C187" s="42" t="str">
        <f ca="1">IFERROR(IF(Кредит_не_выплачен*Введенные_значения,Дата_платежа,""), "")</f>
        <v/>
      </c>
      <c r="D187" s="43" t="str">
        <f ca="1">IFERROR(IF(Кредит_не_выплачен*Введенные_значения,Начальный_баланс,""), "")</f>
        <v/>
      </c>
      <c r="E187" s="43" t="str">
        <f ca="1">IFERROR(IF(Кредит_не_выплачен*Введенные_значения,Ежемесячный_платеж,""), "")</f>
        <v/>
      </c>
      <c r="F187" s="43" t="str">
        <f ca="1">IFERROR(IF(Кредит_не_выплачен*Введенные_значения,Основной долг,""), "")</f>
        <v/>
      </c>
      <c r="G187" s="43" t="str">
        <f ca="1">IFERROR(IF(Кредит_не_выплачен*Введенные_значения,Процент,""), "")</f>
        <v/>
      </c>
      <c r="H187" s="43" t="str">
        <f ca="1">IFERROR(IF(Кредит_не_выплачен*Введенные_значения,Конечный_баланс,""), "")</f>
        <v/>
      </c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</row>
    <row r="188" spans="2:19">
      <c r="B188" s="41" t="str">
        <f ca="1">IFERROR(IF(Кредит_не_выплачен*Введенные_значения,Номер_платежа,""), "")</f>
        <v/>
      </c>
      <c r="C188" s="42" t="str">
        <f ca="1">IFERROR(IF(Кредит_не_выплачен*Введенные_значения,Дата_платежа,""), "")</f>
        <v/>
      </c>
      <c r="D188" s="43" t="str">
        <f ca="1">IFERROR(IF(Кредит_не_выплачен*Введенные_значения,Начальный_баланс,""), "")</f>
        <v/>
      </c>
      <c r="E188" s="43" t="str">
        <f ca="1">IFERROR(IF(Кредит_не_выплачен*Введенные_значения,Ежемесячный_платеж,""), "")</f>
        <v/>
      </c>
      <c r="F188" s="43" t="str">
        <f ca="1">IFERROR(IF(Кредит_не_выплачен*Введенные_значения,Основной долг,""), "")</f>
        <v/>
      </c>
      <c r="G188" s="43" t="str">
        <f ca="1">IFERROR(IF(Кредит_не_выплачен*Введенные_значения,Процент,""), "")</f>
        <v/>
      </c>
      <c r="H188" s="43" t="str">
        <f ca="1">IFERROR(IF(Кредит_не_выплачен*Введенные_значения,Конечный_баланс,""), "")</f>
        <v/>
      </c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</row>
    <row r="189" spans="2:19">
      <c r="B189" s="41" t="str">
        <f ca="1">IFERROR(IF(Кредит_не_выплачен*Введенные_значения,Номер_платежа,""), "")</f>
        <v/>
      </c>
      <c r="C189" s="42" t="str">
        <f ca="1">IFERROR(IF(Кредит_не_выплачен*Введенные_значения,Дата_платежа,""), "")</f>
        <v/>
      </c>
      <c r="D189" s="43" t="str">
        <f ca="1">IFERROR(IF(Кредит_не_выплачен*Введенные_значения,Начальный_баланс,""), "")</f>
        <v/>
      </c>
      <c r="E189" s="43" t="str">
        <f ca="1">IFERROR(IF(Кредит_не_выплачен*Введенные_значения,Ежемесячный_платеж,""), "")</f>
        <v/>
      </c>
      <c r="F189" s="43" t="str">
        <f ca="1">IFERROR(IF(Кредит_не_выплачен*Введенные_значения,Основной долг,""), "")</f>
        <v/>
      </c>
      <c r="G189" s="43" t="str">
        <f ca="1">IFERROR(IF(Кредит_не_выплачен*Введенные_значения,Процент,""), "")</f>
        <v/>
      </c>
      <c r="H189" s="43" t="str">
        <f ca="1">IFERROR(IF(Кредит_не_выплачен*Введенные_значения,Конечный_баланс,""), "")</f>
        <v/>
      </c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</row>
    <row r="190" spans="2:19">
      <c r="B190" s="41" t="str">
        <f ca="1">IFERROR(IF(Кредит_не_выплачен*Введенные_значения,Номер_платежа,""), "")</f>
        <v/>
      </c>
      <c r="C190" s="42" t="str">
        <f ca="1">IFERROR(IF(Кредит_не_выплачен*Введенные_значения,Дата_платежа,""), "")</f>
        <v/>
      </c>
      <c r="D190" s="43" t="str">
        <f ca="1">IFERROR(IF(Кредит_не_выплачен*Введенные_значения,Начальный_баланс,""), "")</f>
        <v/>
      </c>
      <c r="E190" s="43" t="str">
        <f ca="1">IFERROR(IF(Кредит_не_выплачен*Введенные_значения,Ежемесячный_платеж,""), "")</f>
        <v/>
      </c>
      <c r="F190" s="43" t="str">
        <f ca="1">IFERROR(IF(Кредит_не_выплачен*Введенные_значения,Основной долг,""), "")</f>
        <v/>
      </c>
      <c r="G190" s="43" t="str">
        <f ca="1">IFERROR(IF(Кредит_не_выплачен*Введенные_значения,Процент,""), "")</f>
        <v/>
      </c>
      <c r="H190" s="43" t="str">
        <f ca="1">IFERROR(IF(Кредит_не_выплачен*Введенные_значения,Конечный_баланс,""), "")</f>
        <v/>
      </c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</row>
    <row r="191" spans="2:19">
      <c r="B191" s="41" t="str">
        <f ca="1">IFERROR(IF(Кредит_не_выплачен*Введенные_значения,Номер_платежа,""), "")</f>
        <v/>
      </c>
      <c r="C191" s="42" t="str">
        <f ca="1">IFERROR(IF(Кредит_не_выплачен*Введенные_значения,Дата_платежа,""), "")</f>
        <v/>
      </c>
      <c r="D191" s="43" t="str">
        <f ca="1">IFERROR(IF(Кредит_не_выплачен*Введенные_значения,Начальный_баланс,""), "")</f>
        <v/>
      </c>
      <c r="E191" s="43" t="str">
        <f ca="1">IFERROR(IF(Кредит_не_выплачен*Введенные_значения,Ежемесячный_платеж,""), "")</f>
        <v/>
      </c>
      <c r="F191" s="43" t="str">
        <f ca="1">IFERROR(IF(Кредит_не_выплачен*Введенные_значения,Основной долг,""), "")</f>
        <v/>
      </c>
      <c r="G191" s="43" t="str">
        <f ca="1">IFERROR(IF(Кредит_не_выплачен*Введенные_значения,Процент,""), "")</f>
        <v/>
      </c>
      <c r="H191" s="43" t="str">
        <f ca="1">IFERROR(IF(Кредит_не_выплачен*Введенные_значения,Конечный_баланс,""), "")</f>
        <v/>
      </c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</row>
    <row r="192" spans="2:19">
      <c r="B192" s="41" t="str">
        <f ca="1">IFERROR(IF(Кредит_не_выплачен*Введенные_значения,Номер_платежа,""), "")</f>
        <v/>
      </c>
      <c r="C192" s="42" t="str">
        <f ca="1">IFERROR(IF(Кредит_не_выплачен*Введенные_значения,Дата_платежа,""), "")</f>
        <v/>
      </c>
      <c r="D192" s="43" t="str">
        <f ca="1">IFERROR(IF(Кредит_не_выплачен*Введенные_значения,Начальный_баланс,""), "")</f>
        <v/>
      </c>
      <c r="E192" s="43" t="str">
        <f ca="1">IFERROR(IF(Кредит_не_выплачен*Введенные_значения,Ежемесячный_платеж,""), "")</f>
        <v/>
      </c>
      <c r="F192" s="43" t="str">
        <f ca="1">IFERROR(IF(Кредит_не_выплачен*Введенные_значения,Основной долг,""), "")</f>
        <v/>
      </c>
      <c r="G192" s="43" t="str">
        <f ca="1">IFERROR(IF(Кредит_не_выплачен*Введенные_значения,Процент,""), "")</f>
        <v/>
      </c>
      <c r="H192" s="43" t="str">
        <f ca="1">IFERROR(IF(Кредит_не_выплачен*Введенные_значения,Конечный_баланс,""), "")</f>
        <v/>
      </c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</row>
    <row r="193" spans="2:19">
      <c r="B193" s="41" t="str">
        <f ca="1">IFERROR(IF(Кредит_не_выплачен*Введенные_значения,Номер_платежа,""), "")</f>
        <v/>
      </c>
      <c r="C193" s="42" t="str">
        <f ca="1">IFERROR(IF(Кредит_не_выплачен*Введенные_значения,Дата_платежа,""), "")</f>
        <v/>
      </c>
      <c r="D193" s="43" t="str">
        <f ca="1">IFERROR(IF(Кредит_не_выплачен*Введенные_значения,Начальный_баланс,""), "")</f>
        <v/>
      </c>
      <c r="E193" s="43" t="str">
        <f ca="1">IFERROR(IF(Кредит_не_выплачен*Введенные_значения,Ежемесячный_платеж,""), "")</f>
        <v/>
      </c>
      <c r="F193" s="43" t="str">
        <f ca="1">IFERROR(IF(Кредит_не_выплачен*Введенные_значения,Основной долг,""), "")</f>
        <v/>
      </c>
      <c r="G193" s="43" t="str">
        <f ca="1">IFERROR(IF(Кредит_не_выплачен*Введенные_значения,Процент,""), "")</f>
        <v/>
      </c>
      <c r="H193" s="43" t="str">
        <f ca="1">IFERROR(IF(Кредит_не_выплачен*Введенные_значения,Конечный_баланс,""), "")</f>
        <v/>
      </c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</row>
    <row r="194" spans="2:19">
      <c r="B194" s="41" t="str">
        <f ca="1">IFERROR(IF(Кредит_не_выплачен*Введенные_значения,Номер_платежа,""), "")</f>
        <v/>
      </c>
      <c r="C194" s="42" t="str">
        <f ca="1">IFERROR(IF(Кредит_не_выплачен*Введенные_значения,Дата_платежа,""), "")</f>
        <v/>
      </c>
      <c r="D194" s="43" t="str">
        <f ca="1">IFERROR(IF(Кредит_не_выплачен*Введенные_значения,Начальный_баланс,""), "")</f>
        <v/>
      </c>
      <c r="E194" s="43" t="str">
        <f ca="1">IFERROR(IF(Кредит_не_выплачен*Введенные_значения,Ежемесячный_платеж,""), "")</f>
        <v/>
      </c>
      <c r="F194" s="43" t="str">
        <f ca="1">IFERROR(IF(Кредит_не_выплачен*Введенные_значения,Основной долг,""), "")</f>
        <v/>
      </c>
      <c r="G194" s="43" t="str">
        <f ca="1">IFERROR(IF(Кредит_не_выплачен*Введенные_значения,Процент,""), "")</f>
        <v/>
      </c>
      <c r="H194" s="43" t="str">
        <f ca="1">IFERROR(IF(Кредит_не_выплачен*Введенные_значения,Конечный_баланс,""), "")</f>
        <v/>
      </c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</row>
    <row r="195" spans="2:19">
      <c r="B195" s="41" t="str">
        <f ca="1">IFERROR(IF(Кредит_не_выплачен*Введенные_значения,Номер_платежа,""), "")</f>
        <v/>
      </c>
      <c r="C195" s="42" t="str">
        <f ca="1">IFERROR(IF(Кредит_не_выплачен*Введенные_значения,Дата_платежа,""), "")</f>
        <v/>
      </c>
      <c r="D195" s="43" t="str">
        <f ca="1">IFERROR(IF(Кредит_не_выплачен*Введенные_значения,Начальный_баланс,""), "")</f>
        <v/>
      </c>
      <c r="E195" s="43" t="str">
        <f ca="1">IFERROR(IF(Кредит_не_выплачен*Введенные_значения,Ежемесячный_платеж,""), "")</f>
        <v/>
      </c>
      <c r="F195" s="43" t="str">
        <f ca="1">IFERROR(IF(Кредит_не_выплачен*Введенные_значения,Основной долг,""), "")</f>
        <v/>
      </c>
      <c r="G195" s="43" t="str">
        <f ca="1">IFERROR(IF(Кредит_не_выплачен*Введенные_значения,Процент,""), "")</f>
        <v/>
      </c>
      <c r="H195" s="43" t="str">
        <f ca="1">IFERROR(IF(Кредит_не_выплачен*Введенные_значения,Конечный_баланс,""), "")</f>
        <v/>
      </c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</row>
    <row r="196" spans="2:19">
      <c r="B196" s="41" t="str">
        <f ca="1">IFERROR(IF(Кредит_не_выплачен*Введенные_значения,Номер_платежа,""), "")</f>
        <v/>
      </c>
      <c r="C196" s="42" t="str">
        <f ca="1">IFERROR(IF(Кредит_не_выплачен*Введенные_значения,Дата_платежа,""), "")</f>
        <v/>
      </c>
      <c r="D196" s="43" t="str">
        <f ca="1">IFERROR(IF(Кредит_не_выплачен*Введенные_значения,Начальный_баланс,""), "")</f>
        <v/>
      </c>
      <c r="E196" s="43" t="str">
        <f ca="1">IFERROR(IF(Кредит_не_выплачен*Введенные_значения,Ежемесячный_платеж,""), "")</f>
        <v/>
      </c>
      <c r="F196" s="43" t="str">
        <f ca="1">IFERROR(IF(Кредит_не_выплачен*Введенные_значения,Основной долг,""), "")</f>
        <v/>
      </c>
      <c r="G196" s="43" t="str">
        <f ca="1">IFERROR(IF(Кредит_не_выплачен*Введенные_значения,Процент,""), "")</f>
        <v/>
      </c>
      <c r="H196" s="43" t="str">
        <f ca="1">IFERROR(IF(Кредит_не_выплачен*Введенные_значения,Конечный_баланс,""), "")</f>
        <v/>
      </c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</row>
    <row r="197" spans="2:19">
      <c r="B197" s="41" t="str">
        <f ca="1">IFERROR(IF(Кредит_не_выплачен*Введенные_значения,Номер_платежа,""), "")</f>
        <v/>
      </c>
      <c r="C197" s="42" t="str">
        <f ca="1">IFERROR(IF(Кредит_не_выплачен*Введенные_значения,Дата_платежа,""), "")</f>
        <v/>
      </c>
      <c r="D197" s="43" t="str">
        <f ca="1">IFERROR(IF(Кредит_не_выплачен*Введенные_значения,Начальный_баланс,""), "")</f>
        <v/>
      </c>
      <c r="E197" s="43" t="str">
        <f ca="1">IFERROR(IF(Кредит_не_выплачен*Введенные_значения,Ежемесячный_платеж,""), "")</f>
        <v/>
      </c>
      <c r="F197" s="43" t="str">
        <f ca="1">IFERROR(IF(Кредит_не_выплачен*Введенные_значения,Основной долг,""), "")</f>
        <v/>
      </c>
      <c r="G197" s="43" t="str">
        <f ca="1">IFERROR(IF(Кредит_не_выплачен*Введенные_значения,Процент,""), "")</f>
        <v/>
      </c>
      <c r="H197" s="43" t="str">
        <f ca="1">IFERROR(IF(Кредит_не_выплачен*Введенные_значения,Конечный_баланс,""), "")</f>
        <v/>
      </c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</row>
    <row r="198" spans="2:19">
      <c r="B198" s="41" t="str">
        <f ca="1">IFERROR(IF(Кредит_не_выплачен*Введенные_значения,Номер_платежа,""), "")</f>
        <v/>
      </c>
      <c r="C198" s="42" t="str">
        <f ca="1">IFERROR(IF(Кредит_не_выплачен*Введенные_значения,Дата_платежа,""), "")</f>
        <v/>
      </c>
      <c r="D198" s="43" t="str">
        <f ca="1">IFERROR(IF(Кредит_не_выплачен*Введенные_значения,Начальный_баланс,""), "")</f>
        <v/>
      </c>
      <c r="E198" s="43" t="str">
        <f ca="1">IFERROR(IF(Кредит_не_выплачен*Введенные_значения,Ежемесячный_платеж,""), "")</f>
        <v/>
      </c>
      <c r="F198" s="43" t="str">
        <f ca="1">IFERROR(IF(Кредит_не_выплачен*Введенные_значения,Основной долг,""), "")</f>
        <v/>
      </c>
      <c r="G198" s="43" t="str">
        <f ca="1">IFERROR(IF(Кредит_не_выплачен*Введенные_значения,Процент,""), "")</f>
        <v/>
      </c>
      <c r="H198" s="43" t="str">
        <f ca="1">IFERROR(IF(Кредит_не_выплачен*Введенные_значения,Конечный_баланс,""), "")</f>
        <v/>
      </c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</row>
    <row r="199" spans="2:19">
      <c r="B199" s="41" t="str">
        <f ca="1">IFERROR(IF(Кредит_не_выплачен*Введенные_значения,Номер_платежа,""), "")</f>
        <v/>
      </c>
      <c r="C199" s="42" t="str">
        <f ca="1">IFERROR(IF(Кредит_не_выплачен*Введенные_значения,Дата_платежа,""), "")</f>
        <v/>
      </c>
      <c r="D199" s="43" t="str">
        <f ca="1">IFERROR(IF(Кредит_не_выплачен*Введенные_значения,Начальный_баланс,""), "")</f>
        <v/>
      </c>
      <c r="E199" s="43" t="str">
        <f ca="1">IFERROR(IF(Кредит_не_выплачен*Введенные_значения,Ежемесячный_платеж,""), "")</f>
        <v/>
      </c>
      <c r="F199" s="43" t="str">
        <f ca="1">IFERROR(IF(Кредит_не_выплачен*Введенные_значения,Основной долг,""), "")</f>
        <v/>
      </c>
      <c r="G199" s="43" t="str">
        <f ca="1">IFERROR(IF(Кредит_не_выплачен*Введенные_значения,Процент,""), "")</f>
        <v/>
      </c>
      <c r="H199" s="43" t="str">
        <f ca="1">IFERROR(IF(Кредит_не_выплачен*Введенные_значения,Конечный_баланс,""), "")</f>
        <v/>
      </c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</row>
    <row r="200" spans="2:19">
      <c r="B200" s="41" t="str">
        <f ca="1">IFERROR(IF(Кредит_не_выплачен*Введенные_значения,Номер_платежа,""), "")</f>
        <v/>
      </c>
      <c r="C200" s="42" t="str">
        <f ca="1">IFERROR(IF(Кредит_не_выплачен*Введенные_значения,Дата_платежа,""), "")</f>
        <v/>
      </c>
      <c r="D200" s="43" t="str">
        <f ca="1">IFERROR(IF(Кредит_не_выплачен*Введенные_значения,Начальный_баланс,""), "")</f>
        <v/>
      </c>
      <c r="E200" s="43" t="str">
        <f ca="1">IFERROR(IF(Кредит_не_выплачен*Введенные_значения,Ежемесячный_платеж,""), "")</f>
        <v/>
      </c>
      <c r="F200" s="43" t="str">
        <f ca="1">IFERROR(IF(Кредит_не_выплачен*Введенные_значения,Основной долг,""), "")</f>
        <v/>
      </c>
      <c r="G200" s="43" t="str">
        <f ca="1">IFERROR(IF(Кредит_не_выплачен*Введенные_значения,Процент,""), "")</f>
        <v/>
      </c>
      <c r="H200" s="43" t="str">
        <f ca="1">IFERROR(IF(Кредит_не_выплачен*Введенные_значения,Конечный_баланс,""), "")</f>
        <v/>
      </c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</row>
    <row r="201" spans="2:19">
      <c r="B201" s="41" t="str">
        <f ca="1">IFERROR(IF(Кредит_не_выплачен*Введенные_значения,Номер_платежа,""), "")</f>
        <v/>
      </c>
      <c r="C201" s="42" t="str">
        <f ca="1">IFERROR(IF(Кредит_не_выплачен*Введенные_значения,Дата_платежа,""), "")</f>
        <v/>
      </c>
      <c r="D201" s="43" t="str">
        <f ca="1">IFERROR(IF(Кредит_не_выплачен*Введенные_значения,Начальный_баланс,""), "")</f>
        <v/>
      </c>
      <c r="E201" s="43" t="str">
        <f ca="1">IFERROR(IF(Кредит_не_выплачен*Введенные_значения,Ежемесячный_платеж,""), "")</f>
        <v/>
      </c>
      <c r="F201" s="43" t="str">
        <f ca="1">IFERROR(IF(Кредит_не_выплачен*Введенные_значения,Основной долг,""), "")</f>
        <v/>
      </c>
      <c r="G201" s="43" t="str">
        <f ca="1">IFERROR(IF(Кредит_не_выплачен*Введенные_значения,Процент,""), "")</f>
        <v/>
      </c>
      <c r="H201" s="43" t="str">
        <f ca="1">IFERROR(IF(Кредит_не_выплачен*Введенные_значения,Конечный_баланс,""), "")</f>
        <v/>
      </c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</row>
    <row r="202" spans="2:19">
      <c r="B202" s="41" t="str">
        <f ca="1">IFERROR(IF(Кредит_не_выплачен*Введенные_значения,Номер_платежа,""), "")</f>
        <v/>
      </c>
      <c r="C202" s="42" t="str">
        <f ca="1">IFERROR(IF(Кредит_не_выплачен*Введенные_значения,Дата_платежа,""), "")</f>
        <v/>
      </c>
      <c r="D202" s="43" t="str">
        <f ca="1">IFERROR(IF(Кредит_не_выплачен*Введенные_значения,Начальный_баланс,""), "")</f>
        <v/>
      </c>
      <c r="E202" s="43" t="str">
        <f ca="1">IFERROR(IF(Кредит_не_выплачен*Введенные_значения,Ежемесячный_платеж,""), "")</f>
        <v/>
      </c>
      <c r="F202" s="43" t="str">
        <f ca="1">IFERROR(IF(Кредит_не_выплачен*Введенные_значения,Основной долг,""), "")</f>
        <v/>
      </c>
      <c r="G202" s="43" t="str">
        <f ca="1">IFERROR(IF(Кредит_не_выплачен*Введенные_значения,Процент,""), "")</f>
        <v/>
      </c>
      <c r="H202" s="43" t="str">
        <f ca="1">IFERROR(IF(Кредит_не_выплачен*Введенные_значения,Конечный_баланс,""), "")</f>
        <v/>
      </c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</row>
    <row r="203" spans="2:19">
      <c r="B203" s="41" t="str">
        <f ca="1">IFERROR(IF(Кредит_не_выплачен*Введенные_значения,Номер_платежа,""), "")</f>
        <v/>
      </c>
      <c r="C203" s="42" t="str">
        <f ca="1">IFERROR(IF(Кредит_не_выплачен*Введенные_значения,Дата_платежа,""), "")</f>
        <v/>
      </c>
      <c r="D203" s="43" t="str">
        <f ca="1">IFERROR(IF(Кредит_не_выплачен*Введенные_значения,Начальный_баланс,""), "")</f>
        <v/>
      </c>
      <c r="E203" s="43" t="str">
        <f ca="1">IFERROR(IF(Кредит_не_выплачен*Введенные_значения,Ежемесячный_платеж,""), "")</f>
        <v/>
      </c>
      <c r="F203" s="43" t="str">
        <f ca="1">IFERROR(IF(Кредит_не_выплачен*Введенные_значения,Основной долг,""), "")</f>
        <v/>
      </c>
      <c r="G203" s="43" t="str">
        <f ca="1">IFERROR(IF(Кредит_не_выплачен*Введенные_значения,Процент,""), "")</f>
        <v/>
      </c>
      <c r="H203" s="43" t="str">
        <f ca="1">IFERROR(IF(Кредит_не_выплачен*Введенные_значения,Конечный_баланс,""), "")</f>
        <v/>
      </c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</row>
    <row r="204" spans="2:19">
      <c r="B204" s="41" t="str">
        <f ca="1">IFERROR(IF(Кредит_не_выплачен*Введенные_значения,Номер_платежа,""), "")</f>
        <v/>
      </c>
      <c r="C204" s="42" t="str">
        <f ca="1">IFERROR(IF(Кредит_не_выплачен*Введенные_значения,Дата_платежа,""), "")</f>
        <v/>
      </c>
      <c r="D204" s="43" t="str">
        <f ca="1">IFERROR(IF(Кредит_не_выплачен*Введенные_значения,Начальный_баланс,""), "")</f>
        <v/>
      </c>
      <c r="E204" s="43" t="str">
        <f ca="1">IFERROR(IF(Кредит_не_выплачен*Введенные_значения,Ежемесячный_платеж,""), "")</f>
        <v/>
      </c>
      <c r="F204" s="43" t="str">
        <f ca="1">IFERROR(IF(Кредит_не_выплачен*Введенные_значения,Основной долг,""), "")</f>
        <v/>
      </c>
      <c r="G204" s="43" t="str">
        <f ca="1">IFERROR(IF(Кредит_не_выплачен*Введенные_значения,Процент,""), "")</f>
        <v/>
      </c>
      <c r="H204" s="43" t="str">
        <f ca="1">IFERROR(IF(Кредит_не_выплачен*Введенные_значения,Конечный_баланс,""), "")</f>
        <v/>
      </c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</row>
    <row r="205" spans="2:19">
      <c r="B205" s="41" t="str">
        <f ca="1">IFERROR(IF(Кредит_не_выплачен*Введенные_значения,Номер_платежа,""), "")</f>
        <v/>
      </c>
      <c r="C205" s="42" t="str">
        <f ca="1">IFERROR(IF(Кредит_не_выплачен*Введенные_значения,Дата_платежа,""), "")</f>
        <v/>
      </c>
      <c r="D205" s="43" t="str">
        <f ca="1">IFERROR(IF(Кредит_не_выплачен*Введенные_значения,Начальный_баланс,""), "")</f>
        <v/>
      </c>
      <c r="E205" s="43" t="str">
        <f ca="1">IFERROR(IF(Кредит_не_выплачен*Введенные_значения,Ежемесячный_платеж,""), "")</f>
        <v/>
      </c>
      <c r="F205" s="43" t="str">
        <f ca="1">IFERROR(IF(Кредит_не_выплачен*Введенные_значения,Основной долг,""), "")</f>
        <v/>
      </c>
      <c r="G205" s="43" t="str">
        <f ca="1">IFERROR(IF(Кредит_не_выплачен*Введенные_значения,Процент,""), "")</f>
        <v/>
      </c>
      <c r="H205" s="43" t="str">
        <f ca="1">IFERROR(IF(Кредит_не_выплачен*Введенные_значения,Конечный_баланс,""), "")</f>
        <v/>
      </c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</row>
    <row r="206" spans="2:19">
      <c r="B206" s="41" t="str">
        <f ca="1">IFERROR(IF(Кредит_не_выплачен*Введенные_значения,Номер_платежа,""), "")</f>
        <v/>
      </c>
      <c r="C206" s="42" t="str">
        <f ca="1">IFERROR(IF(Кредит_не_выплачен*Введенные_значения,Дата_платежа,""), "")</f>
        <v/>
      </c>
      <c r="D206" s="43" t="str">
        <f ca="1">IFERROR(IF(Кредит_не_выплачен*Введенные_значения,Начальный_баланс,""), "")</f>
        <v/>
      </c>
      <c r="E206" s="43" t="str">
        <f ca="1">IFERROR(IF(Кредит_не_выплачен*Введенные_значения,Ежемесячный_платеж,""), "")</f>
        <v/>
      </c>
      <c r="F206" s="43" t="str">
        <f ca="1">IFERROR(IF(Кредит_не_выплачен*Введенные_значения,Основной долг,""), "")</f>
        <v/>
      </c>
      <c r="G206" s="43" t="str">
        <f ca="1">IFERROR(IF(Кредит_не_выплачен*Введенные_значения,Процент,""), "")</f>
        <v/>
      </c>
      <c r="H206" s="43" t="str">
        <f ca="1">IFERROR(IF(Кредит_не_выплачен*Введенные_значения,Конечный_баланс,""), "")</f>
        <v/>
      </c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</row>
    <row r="207" spans="2:19">
      <c r="B207" s="41" t="str">
        <f ca="1">IFERROR(IF(Кредит_не_выплачен*Введенные_значения,Номер_платежа,""), "")</f>
        <v/>
      </c>
      <c r="C207" s="42" t="str">
        <f ca="1">IFERROR(IF(Кредит_не_выплачен*Введенные_значения,Дата_платежа,""), "")</f>
        <v/>
      </c>
      <c r="D207" s="43" t="str">
        <f ca="1">IFERROR(IF(Кредит_не_выплачен*Введенные_значения,Начальный_баланс,""), "")</f>
        <v/>
      </c>
      <c r="E207" s="43" t="str">
        <f ca="1">IFERROR(IF(Кредит_не_выплачен*Введенные_значения,Ежемесячный_платеж,""), "")</f>
        <v/>
      </c>
      <c r="F207" s="43" t="str">
        <f ca="1">IFERROR(IF(Кредит_не_выплачен*Введенные_значения,Основной долг,""), "")</f>
        <v/>
      </c>
      <c r="G207" s="43" t="str">
        <f ca="1">IFERROR(IF(Кредит_не_выплачен*Введенные_значения,Процент,""), "")</f>
        <v/>
      </c>
      <c r="H207" s="43" t="str">
        <f ca="1">IFERROR(IF(Кредит_не_выплачен*Введенные_значения,Конечный_баланс,""), "")</f>
        <v/>
      </c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</row>
    <row r="208" spans="2:19">
      <c r="B208" s="41" t="str">
        <f ca="1">IFERROR(IF(Кредит_не_выплачен*Введенные_значения,Номер_платежа,""), "")</f>
        <v/>
      </c>
      <c r="C208" s="42" t="str">
        <f ca="1">IFERROR(IF(Кредит_не_выплачен*Введенные_значения,Дата_платежа,""), "")</f>
        <v/>
      </c>
      <c r="D208" s="43" t="str">
        <f ca="1">IFERROR(IF(Кредит_не_выплачен*Введенные_значения,Начальный_баланс,""), "")</f>
        <v/>
      </c>
      <c r="E208" s="43" t="str">
        <f ca="1">IFERROR(IF(Кредит_не_выплачен*Введенные_значения,Ежемесячный_платеж,""), "")</f>
        <v/>
      </c>
      <c r="F208" s="43" t="str">
        <f ca="1">IFERROR(IF(Кредит_не_выплачен*Введенные_значения,Основной долг,""), "")</f>
        <v/>
      </c>
      <c r="G208" s="43" t="str">
        <f ca="1">IFERROR(IF(Кредит_не_выплачен*Введенные_значения,Процент,""), "")</f>
        <v/>
      </c>
      <c r="H208" s="43" t="str">
        <f ca="1">IFERROR(IF(Кредит_не_выплачен*Введенные_значения,Конечный_баланс,""), "")</f>
        <v/>
      </c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</row>
    <row r="209" spans="2:19">
      <c r="B209" s="41" t="str">
        <f ca="1">IFERROR(IF(Кредит_не_выплачен*Введенные_значения,Номер_платежа,""), "")</f>
        <v/>
      </c>
      <c r="C209" s="42" t="str">
        <f ca="1">IFERROR(IF(Кредит_не_выплачен*Введенные_значения,Дата_платежа,""), "")</f>
        <v/>
      </c>
      <c r="D209" s="43" t="str">
        <f ca="1">IFERROR(IF(Кредит_не_выплачен*Введенные_значения,Начальный_баланс,""), "")</f>
        <v/>
      </c>
      <c r="E209" s="43" t="str">
        <f ca="1">IFERROR(IF(Кредит_не_выплачен*Введенные_значения,Ежемесячный_платеж,""), "")</f>
        <v/>
      </c>
      <c r="F209" s="43" t="str">
        <f ca="1">IFERROR(IF(Кредит_не_выплачен*Введенные_значения,Основной долг,""), "")</f>
        <v/>
      </c>
      <c r="G209" s="43" t="str">
        <f ca="1">IFERROR(IF(Кредит_не_выплачен*Введенные_значения,Процент,""), "")</f>
        <v/>
      </c>
      <c r="H209" s="43" t="str">
        <f ca="1">IFERROR(IF(Кредит_не_выплачен*Введенные_значения,Конечный_баланс,""), "")</f>
        <v/>
      </c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</row>
    <row r="210" spans="2:19">
      <c r="B210" s="41" t="str">
        <f ca="1">IFERROR(IF(Кредит_не_выплачен*Введенные_значения,Номер_платежа,""), "")</f>
        <v/>
      </c>
      <c r="C210" s="42" t="str">
        <f ca="1">IFERROR(IF(Кредит_не_выплачен*Введенные_значения,Дата_платежа,""), "")</f>
        <v/>
      </c>
      <c r="D210" s="43" t="str">
        <f ca="1">IFERROR(IF(Кредит_не_выплачен*Введенные_значения,Начальный_баланс,""), "")</f>
        <v/>
      </c>
      <c r="E210" s="43" t="str">
        <f ca="1">IFERROR(IF(Кредит_не_выплачен*Введенные_значения,Ежемесячный_платеж,""), "")</f>
        <v/>
      </c>
      <c r="F210" s="43" t="str">
        <f ca="1">IFERROR(IF(Кредит_не_выплачен*Введенные_значения,Основной долг,""), "")</f>
        <v/>
      </c>
      <c r="G210" s="43" t="str">
        <f ca="1">IFERROR(IF(Кредит_не_выплачен*Введенные_значения,Процент,""), "")</f>
        <v/>
      </c>
      <c r="H210" s="43" t="str">
        <f ca="1">IFERROR(IF(Кредит_не_выплачен*Введенные_значения,Конечный_баланс,""), "")</f>
        <v/>
      </c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</row>
    <row r="211" spans="2:19">
      <c r="B211" s="41" t="str">
        <f ca="1">IFERROR(IF(Кредит_не_выплачен*Введенные_значения,Номер_платежа,""), "")</f>
        <v/>
      </c>
      <c r="C211" s="42" t="str">
        <f ca="1">IFERROR(IF(Кредит_не_выплачен*Введенные_значения,Дата_платежа,""), "")</f>
        <v/>
      </c>
      <c r="D211" s="43" t="str">
        <f ca="1">IFERROR(IF(Кредит_не_выплачен*Введенные_значения,Начальный_баланс,""), "")</f>
        <v/>
      </c>
      <c r="E211" s="43" t="str">
        <f ca="1">IFERROR(IF(Кредит_не_выплачен*Введенные_значения,Ежемесячный_платеж,""), "")</f>
        <v/>
      </c>
      <c r="F211" s="43" t="str">
        <f ca="1">IFERROR(IF(Кредит_не_выплачен*Введенные_значения,Основной долг,""), "")</f>
        <v/>
      </c>
      <c r="G211" s="43" t="str">
        <f ca="1">IFERROR(IF(Кредит_не_выплачен*Введенные_значения,Процент,""), "")</f>
        <v/>
      </c>
      <c r="H211" s="43" t="str">
        <f ca="1">IFERROR(IF(Кредит_не_выплачен*Введенные_значения,Конечный_баланс,""), "")</f>
        <v/>
      </c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</row>
    <row r="212" spans="2:19">
      <c r="B212" s="41" t="str">
        <f ca="1">IFERROR(IF(Кредит_не_выплачен*Введенные_значения,Номер_платежа,""), "")</f>
        <v/>
      </c>
      <c r="C212" s="42" t="str">
        <f ca="1">IFERROR(IF(Кредит_не_выплачен*Введенные_значения,Дата_платежа,""), "")</f>
        <v/>
      </c>
      <c r="D212" s="43" t="str">
        <f ca="1">IFERROR(IF(Кредит_не_выплачен*Введенные_значения,Начальный_баланс,""), "")</f>
        <v/>
      </c>
      <c r="E212" s="43" t="str">
        <f ca="1">IFERROR(IF(Кредит_не_выплачен*Введенные_значения,Ежемесячный_платеж,""), "")</f>
        <v/>
      </c>
      <c r="F212" s="43" t="str">
        <f ca="1">IFERROR(IF(Кредит_не_выплачен*Введенные_значения,Основной долг,""), "")</f>
        <v/>
      </c>
      <c r="G212" s="43" t="str">
        <f ca="1">IFERROR(IF(Кредит_не_выплачен*Введенные_значения,Процент,""), "")</f>
        <v/>
      </c>
      <c r="H212" s="43" t="str">
        <f ca="1">IFERROR(IF(Кредит_не_выплачен*Введенные_значения,Конечный_баланс,""), "")</f>
        <v/>
      </c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</row>
    <row r="213" spans="2:19">
      <c r="B213" s="41" t="str">
        <f ca="1">IFERROR(IF(Кредит_не_выплачен*Введенные_значения,Номер_платежа,""), "")</f>
        <v/>
      </c>
      <c r="C213" s="42" t="str">
        <f ca="1">IFERROR(IF(Кредит_не_выплачен*Введенные_значения,Дата_платежа,""), "")</f>
        <v/>
      </c>
      <c r="D213" s="43" t="str">
        <f ca="1">IFERROR(IF(Кредит_не_выплачен*Введенные_значения,Начальный_баланс,""), "")</f>
        <v/>
      </c>
      <c r="E213" s="43" t="str">
        <f ca="1">IFERROR(IF(Кредит_не_выплачен*Введенные_значения,Ежемесячный_платеж,""), "")</f>
        <v/>
      </c>
      <c r="F213" s="43" t="str">
        <f ca="1">IFERROR(IF(Кредит_не_выплачен*Введенные_значения,Основной долг,""), "")</f>
        <v/>
      </c>
      <c r="G213" s="43" t="str">
        <f ca="1">IFERROR(IF(Кредит_не_выплачен*Введенные_значения,Процент,""), "")</f>
        <v/>
      </c>
      <c r="H213" s="43" t="str">
        <f ca="1">IFERROR(IF(Кредит_не_выплачен*Введенные_значения,Конечный_баланс,""), "")</f>
        <v/>
      </c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</row>
    <row r="214" spans="2:19">
      <c r="B214" s="41" t="str">
        <f ca="1">IFERROR(IF(Кредит_не_выплачен*Введенные_значения,Номер_платежа,""), "")</f>
        <v/>
      </c>
      <c r="C214" s="42" t="str">
        <f ca="1">IFERROR(IF(Кредит_не_выплачен*Введенные_значения,Дата_платежа,""), "")</f>
        <v/>
      </c>
      <c r="D214" s="43" t="str">
        <f ca="1">IFERROR(IF(Кредит_не_выплачен*Введенные_значения,Начальный_баланс,""), "")</f>
        <v/>
      </c>
      <c r="E214" s="43" t="str">
        <f ca="1">IFERROR(IF(Кредит_не_выплачен*Введенные_значения,Ежемесячный_платеж,""), "")</f>
        <v/>
      </c>
      <c r="F214" s="43" t="str">
        <f ca="1">IFERROR(IF(Кредит_не_выплачен*Введенные_значения,Основной долг,""), "")</f>
        <v/>
      </c>
      <c r="G214" s="43" t="str">
        <f ca="1">IFERROR(IF(Кредит_не_выплачен*Введенные_значения,Процент,""), "")</f>
        <v/>
      </c>
      <c r="H214" s="43" t="str">
        <f ca="1">IFERROR(IF(Кредит_не_выплачен*Введенные_значения,Конечный_баланс,""), "")</f>
        <v/>
      </c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</row>
    <row r="215" spans="2:19">
      <c r="B215" s="41" t="str">
        <f ca="1">IFERROR(IF(Кредит_не_выплачен*Введенные_значения,Номер_платежа,""), "")</f>
        <v/>
      </c>
      <c r="C215" s="42" t="str">
        <f ca="1">IFERROR(IF(Кредит_не_выплачен*Введенные_значения,Дата_платежа,""), "")</f>
        <v/>
      </c>
      <c r="D215" s="43" t="str">
        <f ca="1">IFERROR(IF(Кредит_не_выплачен*Введенные_значения,Начальный_баланс,""), "")</f>
        <v/>
      </c>
      <c r="E215" s="43" t="str">
        <f ca="1">IFERROR(IF(Кредит_не_выплачен*Введенные_значения,Ежемесячный_платеж,""), "")</f>
        <v/>
      </c>
      <c r="F215" s="43" t="str">
        <f ca="1">IFERROR(IF(Кредит_не_выплачен*Введенные_значения,Основной долг,""), "")</f>
        <v/>
      </c>
      <c r="G215" s="43" t="str">
        <f ca="1">IFERROR(IF(Кредит_не_выплачен*Введенные_значения,Процент,""), "")</f>
        <v/>
      </c>
      <c r="H215" s="43" t="str">
        <f ca="1">IFERROR(IF(Кредит_не_выплачен*Введенные_значения,Конечный_баланс,""), "")</f>
        <v/>
      </c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</row>
    <row r="216" spans="2:19">
      <c r="B216" s="41" t="str">
        <f ca="1">IFERROR(IF(Кредит_не_выплачен*Введенные_значения,Номер_платежа,""), "")</f>
        <v/>
      </c>
      <c r="C216" s="42" t="str">
        <f ca="1">IFERROR(IF(Кредит_не_выплачен*Введенные_значения,Дата_платежа,""), "")</f>
        <v/>
      </c>
      <c r="D216" s="43" t="str">
        <f ca="1">IFERROR(IF(Кредит_не_выплачен*Введенные_значения,Начальный_баланс,""), "")</f>
        <v/>
      </c>
      <c r="E216" s="43" t="str">
        <f ca="1">IFERROR(IF(Кредит_не_выплачен*Введенные_значения,Ежемесячный_платеж,""), "")</f>
        <v/>
      </c>
      <c r="F216" s="43" t="str">
        <f ca="1">IFERROR(IF(Кредит_не_выплачен*Введенные_значения,Основной долг,""), "")</f>
        <v/>
      </c>
      <c r="G216" s="43" t="str">
        <f ca="1">IFERROR(IF(Кредит_не_выплачен*Введенные_значения,Процент,""), "")</f>
        <v/>
      </c>
      <c r="H216" s="43" t="str">
        <f ca="1">IFERROR(IF(Кредит_не_выплачен*Введенные_значения,Конечный_баланс,""), "")</f>
        <v/>
      </c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</row>
    <row r="217" spans="2:19">
      <c r="B217" s="41" t="str">
        <f ca="1">IFERROR(IF(Кредит_не_выплачен*Введенные_значения,Номер_платежа,""), "")</f>
        <v/>
      </c>
      <c r="C217" s="42" t="str">
        <f ca="1">IFERROR(IF(Кредит_не_выплачен*Введенные_значения,Дата_платежа,""), "")</f>
        <v/>
      </c>
      <c r="D217" s="43" t="str">
        <f ca="1">IFERROR(IF(Кредит_не_выплачен*Введенные_значения,Начальный_баланс,""), "")</f>
        <v/>
      </c>
      <c r="E217" s="43" t="str">
        <f ca="1">IFERROR(IF(Кредит_не_выплачен*Введенные_значения,Ежемесячный_платеж,""), "")</f>
        <v/>
      </c>
      <c r="F217" s="43" t="str">
        <f ca="1">IFERROR(IF(Кредит_не_выплачен*Введенные_значения,Основной долг,""), "")</f>
        <v/>
      </c>
      <c r="G217" s="43" t="str">
        <f ca="1">IFERROR(IF(Кредит_не_выплачен*Введенные_значения,Процент,""), "")</f>
        <v/>
      </c>
      <c r="H217" s="43" t="str">
        <f ca="1">IFERROR(IF(Кредит_не_выплачен*Введенные_значения,Конечный_баланс,""), "")</f>
        <v/>
      </c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</row>
    <row r="218" spans="2:19">
      <c r="B218" s="41" t="str">
        <f ca="1">IFERROR(IF(Кредит_не_выплачен*Введенные_значения,Номер_платежа,""), "")</f>
        <v/>
      </c>
      <c r="C218" s="42" t="str">
        <f ca="1">IFERROR(IF(Кредит_не_выплачен*Введенные_значения,Дата_платежа,""), "")</f>
        <v/>
      </c>
      <c r="D218" s="43" t="str">
        <f ca="1">IFERROR(IF(Кредит_не_выплачен*Введенные_значения,Начальный_баланс,""), "")</f>
        <v/>
      </c>
      <c r="E218" s="43" t="str">
        <f ca="1">IFERROR(IF(Кредит_не_выплачен*Введенные_значения,Ежемесячный_платеж,""), "")</f>
        <v/>
      </c>
      <c r="F218" s="43" t="str">
        <f ca="1">IFERROR(IF(Кредит_не_выплачен*Введенные_значения,Основной долг,""), "")</f>
        <v/>
      </c>
      <c r="G218" s="43" t="str">
        <f ca="1">IFERROR(IF(Кредит_не_выплачен*Введенные_значения,Процент,""), "")</f>
        <v/>
      </c>
      <c r="H218" s="43" t="str">
        <f ca="1">IFERROR(IF(Кредит_не_выплачен*Введенные_значения,Конечный_баланс,""), "")</f>
        <v/>
      </c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</row>
    <row r="219" spans="2:19">
      <c r="B219" s="41" t="str">
        <f ca="1">IFERROR(IF(Кредит_не_выплачен*Введенные_значения,Номер_платежа,""), "")</f>
        <v/>
      </c>
      <c r="C219" s="42" t="str">
        <f ca="1">IFERROR(IF(Кредит_не_выплачен*Введенные_значения,Дата_платежа,""), "")</f>
        <v/>
      </c>
      <c r="D219" s="43" t="str">
        <f ca="1">IFERROR(IF(Кредит_не_выплачен*Введенные_значения,Начальный_баланс,""), "")</f>
        <v/>
      </c>
      <c r="E219" s="43" t="str">
        <f ca="1">IFERROR(IF(Кредит_не_выплачен*Введенные_значения,Ежемесячный_платеж,""), "")</f>
        <v/>
      </c>
      <c r="F219" s="43" t="str">
        <f ca="1">IFERROR(IF(Кредит_не_выплачен*Введенные_значения,Основной долг,""), "")</f>
        <v/>
      </c>
      <c r="G219" s="43" t="str">
        <f ca="1">IFERROR(IF(Кредит_не_выплачен*Введенные_значения,Процент,""), "")</f>
        <v/>
      </c>
      <c r="H219" s="43" t="str">
        <f ca="1">IFERROR(IF(Кредит_не_выплачен*Введенные_значения,Конечный_баланс,""), "")</f>
        <v/>
      </c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</row>
    <row r="220" spans="2:19">
      <c r="B220" s="41" t="str">
        <f ca="1">IFERROR(IF(Кредит_не_выплачен*Введенные_значения,Номер_платежа,""), "")</f>
        <v/>
      </c>
      <c r="C220" s="42" t="str">
        <f ca="1">IFERROR(IF(Кредит_не_выплачен*Введенные_значения,Дата_платежа,""), "")</f>
        <v/>
      </c>
      <c r="D220" s="43" t="str">
        <f ca="1">IFERROR(IF(Кредит_не_выплачен*Введенные_значения,Начальный_баланс,""), "")</f>
        <v/>
      </c>
      <c r="E220" s="43" t="str">
        <f ca="1">IFERROR(IF(Кредит_не_выплачен*Введенные_значения,Ежемесячный_платеж,""), "")</f>
        <v/>
      </c>
      <c r="F220" s="43" t="str">
        <f ca="1">IFERROR(IF(Кредит_не_выплачен*Введенные_значения,Основной долг,""), "")</f>
        <v/>
      </c>
      <c r="G220" s="43" t="str">
        <f ca="1">IFERROR(IF(Кредит_не_выплачен*Введенные_значения,Процент,""), "")</f>
        <v/>
      </c>
      <c r="H220" s="43" t="str">
        <f ca="1">IFERROR(IF(Кредит_не_выплачен*Введенные_значения,Конечный_баланс,""), "")</f>
        <v/>
      </c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</row>
    <row r="221" spans="2:19">
      <c r="B221" s="41" t="str">
        <f ca="1">IFERROR(IF(Кредит_не_выплачен*Введенные_значения,Номер_платежа,""), "")</f>
        <v/>
      </c>
      <c r="C221" s="42" t="str">
        <f ca="1">IFERROR(IF(Кредит_не_выплачен*Введенные_значения,Дата_платежа,""), "")</f>
        <v/>
      </c>
      <c r="D221" s="43" t="str">
        <f ca="1">IFERROR(IF(Кредит_не_выплачен*Введенные_значения,Начальный_баланс,""), "")</f>
        <v/>
      </c>
      <c r="E221" s="43" t="str">
        <f ca="1">IFERROR(IF(Кредит_не_выплачен*Введенные_значения,Ежемесячный_платеж,""), "")</f>
        <v/>
      </c>
      <c r="F221" s="43" t="str">
        <f ca="1">IFERROR(IF(Кредит_не_выплачен*Введенные_значения,Основной долг,""), "")</f>
        <v/>
      </c>
      <c r="G221" s="43" t="str">
        <f ca="1">IFERROR(IF(Кредит_не_выплачен*Введенные_значения,Процент,""), "")</f>
        <v/>
      </c>
      <c r="H221" s="43" t="str">
        <f ca="1">IFERROR(IF(Кредит_не_выплачен*Введенные_значения,Конечный_баланс,""), "")</f>
        <v/>
      </c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</row>
    <row r="222" spans="2:19">
      <c r="B222" s="41" t="str">
        <f ca="1">IFERROR(IF(Кредит_не_выплачен*Введенные_значения,Номер_платежа,""), "")</f>
        <v/>
      </c>
      <c r="C222" s="42" t="str">
        <f ca="1">IFERROR(IF(Кредит_не_выплачен*Введенные_значения,Дата_платежа,""), "")</f>
        <v/>
      </c>
      <c r="D222" s="43" t="str">
        <f ca="1">IFERROR(IF(Кредит_не_выплачен*Введенные_значения,Начальный_баланс,""), "")</f>
        <v/>
      </c>
      <c r="E222" s="43" t="str">
        <f ca="1">IFERROR(IF(Кредит_не_выплачен*Введенные_значения,Ежемесячный_платеж,""), "")</f>
        <v/>
      </c>
      <c r="F222" s="43" t="str">
        <f ca="1">IFERROR(IF(Кредит_не_выплачен*Введенные_значения,Основной долг,""), "")</f>
        <v/>
      </c>
      <c r="G222" s="43" t="str">
        <f ca="1">IFERROR(IF(Кредит_не_выплачен*Введенные_значения,Процент,""), "")</f>
        <v/>
      </c>
      <c r="H222" s="43" t="str">
        <f ca="1">IFERROR(IF(Кредит_не_выплачен*Введенные_значения,Конечный_баланс,""), "")</f>
        <v/>
      </c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</row>
    <row r="223" spans="2:19">
      <c r="B223" s="41" t="str">
        <f ca="1">IFERROR(IF(Кредит_не_выплачен*Введенные_значения,Номер_платежа,""), "")</f>
        <v/>
      </c>
      <c r="C223" s="42" t="str">
        <f ca="1">IFERROR(IF(Кредит_не_выплачен*Введенные_значения,Дата_платежа,""), "")</f>
        <v/>
      </c>
      <c r="D223" s="43" t="str">
        <f ca="1">IFERROR(IF(Кредит_не_выплачен*Введенные_значения,Начальный_баланс,""), "")</f>
        <v/>
      </c>
      <c r="E223" s="43" t="str">
        <f ca="1">IFERROR(IF(Кредит_не_выплачен*Введенные_значения,Ежемесячный_платеж,""), "")</f>
        <v/>
      </c>
      <c r="F223" s="43" t="str">
        <f ca="1">IFERROR(IF(Кредит_не_выплачен*Введенные_значения,Основной долг,""), "")</f>
        <v/>
      </c>
      <c r="G223" s="43" t="str">
        <f ca="1">IFERROR(IF(Кредит_не_выплачен*Введенные_значения,Процент,""), "")</f>
        <v/>
      </c>
      <c r="H223" s="43" t="str">
        <f ca="1">IFERROR(IF(Кредит_не_выплачен*Введенные_значения,Конечный_баланс,""), "")</f>
        <v/>
      </c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</row>
    <row r="224" spans="2:19">
      <c r="B224" s="41" t="str">
        <f ca="1">IFERROR(IF(Кредит_не_выплачен*Введенные_значения,Номер_платежа,""), "")</f>
        <v/>
      </c>
      <c r="C224" s="42" t="str">
        <f ca="1">IFERROR(IF(Кредит_не_выплачен*Введенные_значения,Дата_платежа,""), "")</f>
        <v/>
      </c>
      <c r="D224" s="43" t="str">
        <f ca="1">IFERROR(IF(Кредит_не_выплачен*Введенные_значения,Начальный_баланс,""), "")</f>
        <v/>
      </c>
      <c r="E224" s="43" t="str">
        <f ca="1">IFERROR(IF(Кредит_не_выплачен*Введенные_значения,Ежемесячный_платеж,""), "")</f>
        <v/>
      </c>
      <c r="F224" s="43" t="str">
        <f ca="1">IFERROR(IF(Кредит_не_выплачен*Введенные_значения,Основной долг,""), "")</f>
        <v/>
      </c>
      <c r="G224" s="43" t="str">
        <f ca="1">IFERROR(IF(Кредит_не_выплачен*Введенные_значения,Процент,""), "")</f>
        <v/>
      </c>
      <c r="H224" s="43" t="str">
        <f ca="1">IFERROR(IF(Кредит_не_выплачен*Введенные_значения,Конечный_баланс,""), "")</f>
        <v/>
      </c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</row>
    <row r="225" spans="2:19">
      <c r="B225" s="41" t="str">
        <f ca="1">IFERROR(IF(Кредит_не_выплачен*Введенные_значения,Номер_платежа,""), "")</f>
        <v/>
      </c>
      <c r="C225" s="42" t="str">
        <f ca="1">IFERROR(IF(Кредит_не_выплачен*Введенные_значения,Дата_платежа,""), "")</f>
        <v/>
      </c>
      <c r="D225" s="43" t="str">
        <f ca="1">IFERROR(IF(Кредит_не_выплачен*Введенные_значения,Начальный_баланс,""), "")</f>
        <v/>
      </c>
      <c r="E225" s="43" t="str">
        <f ca="1">IFERROR(IF(Кредит_не_выплачен*Введенные_значения,Ежемесячный_платеж,""), "")</f>
        <v/>
      </c>
      <c r="F225" s="43" t="str">
        <f ca="1">IFERROR(IF(Кредит_не_выплачен*Введенные_значения,Основной долг,""), "")</f>
        <v/>
      </c>
      <c r="G225" s="43" t="str">
        <f ca="1">IFERROR(IF(Кредит_не_выплачен*Введенные_значения,Процент,""), "")</f>
        <v/>
      </c>
      <c r="H225" s="43" t="str">
        <f ca="1">IFERROR(IF(Кредит_не_выплачен*Введенные_значения,Конечный_баланс,""), "")</f>
        <v/>
      </c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</row>
    <row r="226" spans="2:19">
      <c r="B226" s="41" t="str">
        <f ca="1">IFERROR(IF(Кредит_не_выплачен*Введенные_значения,Номер_платежа,""), "")</f>
        <v/>
      </c>
      <c r="C226" s="42" t="str">
        <f ca="1">IFERROR(IF(Кредит_не_выплачен*Введенные_значения,Дата_платежа,""), "")</f>
        <v/>
      </c>
      <c r="D226" s="43" t="str">
        <f ca="1">IFERROR(IF(Кредит_не_выплачен*Введенные_значения,Начальный_баланс,""), "")</f>
        <v/>
      </c>
      <c r="E226" s="43" t="str">
        <f ca="1">IFERROR(IF(Кредит_не_выплачен*Введенные_значения,Ежемесячный_платеж,""), "")</f>
        <v/>
      </c>
      <c r="F226" s="43" t="str">
        <f ca="1">IFERROR(IF(Кредит_не_выплачен*Введенные_значения,Основной долг,""), "")</f>
        <v/>
      </c>
      <c r="G226" s="43" t="str">
        <f ca="1">IFERROR(IF(Кредит_не_выплачен*Введенные_значения,Процент,""), "")</f>
        <v/>
      </c>
      <c r="H226" s="43" t="str">
        <f ca="1">IFERROR(IF(Кредит_не_выплачен*Введенные_значения,Конечный_баланс,""), "")</f>
        <v/>
      </c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</row>
    <row r="227" spans="2:19">
      <c r="B227" s="41" t="str">
        <f ca="1">IFERROR(IF(Кредит_не_выплачен*Введенные_значения,Номер_платежа,""), "")</f>
        <v/>
      </c>
      <c r="C227" s="42" t="str">
        <f ca="1">IFERROR(IF(Кредит_не_выплачен*Введенные_значения,Дата_платежа,""), "")</f>
        <v/>
      </c>
      <c r="D227" s="43" t="str">
        <f ca="1">IFERROR(IF(Кредит_не_выплачен*Введенные_значения,Начальный_баланс,""), "")</f>
        <v/>
      </c>
      <c r="E227" s="43" t="str">
        <f ca="1">IFERROR(IF(Кредит_не_выплачен*Введенные_значения,Ежемесячный_платеж,""), "")</f>
        <v/>
      </c>
      <c r="F227" s="43" t="str">
        <f ca="1">IFERROR(IF(Кредит_не_выплачен*Введенные_значения,Основной долг,""), "")</f>
        <v/>
      </c>
      <c r="G227" s="43" t="str">
        <f ca="1">IFERROR(IF(Кредит_не_выплачен*Введенные_значения,Процент,""), "")</f>
        <v/>
      </c>
      <c r="H227" s="43" t="str">
        <f ca="1">IFERROR(IF(Кредит_не_выплачен*Введенные_значения,Конечный_баланс,""), "")</f>
        <v/>
      </c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</row>
    <row r="228" spans="2:19">
      <c r="B228" s="41" t="str">
        <f ca="1">IFERROR(IF(Кредит_не_выплачен*Введенные_значения,Номер_платежа,""), "")</f>
        <v/>
      </c>
      <c r="C228" s="42" t="str">
        <f ca="1">IFERROR(IF(Кредит_не_выплачен*Введенные_значения,Дата_платежа,""), "")</f>
        <v/>
      </c>
      <c r="D228" s="43" t="str">
        <f ca="1">IFERROR(IF(Кредит_не_выплачен*Введенные_значения,Начальный_баланс,""), "")</f>
        <v/>
      </c>
      <c r="E228" s="43" t="str">
        <f ca="1">IFERROR(IF(Кредит_не_выплачен*Введенные_значения,Ежемесячный_платеж,""), "")</f>
        <v/>
      </c>
      <c r="F228" s="43" t="str">
        <f ca="1">IFERROR(IF(Кредит_не_выплачен*Введенные_значения,Основной долг,""), "")</f>
        <v/>
      </c>
      <c r="G228" s="43" t="str">
        <f ca="1">IFERROR(IF(Кредит_не_выплачен*Введенные_значения,Процент,""), "")</f>
        <v/>
      </c>
      <c r="H228" s="43" t="str">
        <f ca="1">IFERROR(IF(Кредит_не_выплачен*Введенные_значения,Конечный_баланс,""), "")</f>
        <v/>
      </c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</row>
    <row r="229" spans="2:19">
      <c r="B229" s="41" t="str">
        <f ca="1">IFERROR(IF(Кредит_не_выплачен*Введенные_значения,Номер_платежа,""), "")</f>
        <v/>
      </c>
      <c r="C229" s="42" t="str">
        <f ca="1">IFERROR(IF(Кредит_не_выплачен*Введенные_значения,Дата_платежа,""), "")</f>
        <v/>
      </c>
      <c r="D229" s="43" t="str">
        <f ca="1">IFERROR(IF(Кредит_не_выплачен*Введенные_значения,Начальный_баланс,""), "")</f>
        <v/>
      </c>
      <c r="E229" s="43" t="str">
        <f ca="1">IFERROR(IF(Кредит_не_выплачен*Введенные_значения,Ежемесячный_платеж,""), "")</f>
        <v/>
      </c>
      <c r="F229" s="43" t="str">
        <f ca="1">IFERROR(IF(Кредит_не_выплачен*Введенные_значения,Основной долг,""), "")</f>
        <v/>
      </c>
      <c r="G229" s="43" t="str">
        <f ca="1">IFERROR(IF(Кредит_не_выплачен*Введенные_значения,Процент,""), "")</f>
        <v/>
      </c>
      <c r="H229" s="43" t="str">
        <f ca="1">IFERROR(IF(Кредит_не_выплачен*Введенные_значения,Конечный_баланс,""), "")</f>
        <v/>
      </c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</row>
    <row r="230" spans="2:19">
      <c r="B230" s="41" t="str">
        <f ca="1">IFERROR(IF(Кредит_не_выплачен*Введенные_значения,Номер_платежа,""), "")</f>
        <v/>
      </c>
      <c r="C230" s="42" t="str">
        <f ca="1">IFERROR(IF(Кредит_не_выплачен*Введенные_значения,Дата_платежа,""), "")</f>
        <v/>
      </c>
      <c r="D230" s="43" t="str">
        <f ca="1">IFERROR(IF(Кредит_не_выплачен*Введенные_значения,Начальный_баланс,""), "")</f>
        <v/>
      </c>
      <c r="E230" s="43" t="str">
        <f ca="1">IFERROR(IF(Кредит_не_выплачен*Введенные_значения,Ежемесячный_платеж,""), "")</f>
        <v/>
      </c>
      <c r="F230" s="43" t="str">
        <f ca="1">IFERROR(IF(Кредит_не_выплачен*Введенные_значения,Основной долг,""), "")</f>
        <v/>
      </c>
      <c r="G230" s="43" t="str">
        <f ca="1">IFERROR(IF(Кредит_не_выплачен*Введенные_значения,Процент,""), "")</f>
        <v/>
      </c>
      <c r="H230" s="43" t="str">
        <f ca="1">IFERROR(IF(Кредит_не_выплачен*Введенные_значения,Конечный_баланс,""), "")</f>
        <v/>
      </c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</row>
    <row r="231" spans="2:19">
      <c r="B231" s="41" t="str">
        <f ca="1">IFERROR(IF(Кредит_не_выплачен*Введенные_значения,Номер_платежа,""), "")</f>
        <v/>
      </c>
      <c r="C231" s="42" t="str">
        <f ca="1">IFERROR(IF(Кредит_не_выплачен*Введенные_значения,Дата_платежа,""), "")</f>
        <v/>
      </c>
      <c r="D231" s="43" t="str">
        <f ca="1">IFERROR(IF(Кредит_не_выплачен*Введенные_значения,Начальный_баланс,""), "")</f>
        <v/>
      </c>
      <c r="E231" s="43" t="str">
        <f ca="1">IFERROR(IF(Кредит_не_выплачен*Введенные_значения,Ежемесячный_платеж,""), "")</f>
        <v/>
      </c>
      <c r="F231" s="43" t="str">
        <f ca="1">IFERROR(IF(Кредит_не_выплачен*Введенные_значения,Основной долг,""), "")</f>
        <v/>
      </c>
      <c r="G231" s="43" t="str">
        <f ca="1">IFERROR(IF(Кредит_не_выплачен*Введенные_значения,Процент,""), "")</f>
        <v/>
      </c>
      <c r="H231" s="43" t="str">
        <f ca="1">IFERROR(IF(Кредит_не_выплачен*Введенные_значения,Конечный_баланс,""), "")</f>
        <v/>
      </c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</row>
    <row r="232" spans="2:19">
      <c r="B232" s="41" t="str">
        <f ca="1">IFERROR(IF(Кредит_не_выплачен*Введенные_значения,Номер_платежа,""), "")</f>
        <v/>
      </c>
      <c r="C232" s="42" t="str">
        <f ca="1">IFERROR(IF(Кредит_не_выплачен*Введенные_значения,Дата_платежа,""), "")</f>
        <v/>
      </c>
      <c r="D232" s="43" t="str">
        <f ca="1">IFERROR(IF(Кредит_не_выплачен*Введенные_значения,Начальный_баланс,""), "")</f>
        <v/>
      </c>
      <c r="E232" s="43" t="str">
        <f ca="1">IFERROR(IF(Кредит_не_выплачен*Введенные_значения,Ежемесячный_платеж,""), "")</f>
        <v/>
      </c>
      <c r="F232" s="43" t="str">
        <f ca="1">IFERROR(IF(Кредит_не_выплачен*Введенные_значения,Основной долг,""), "")</f>
        <v/>
      </c>
      <c r="G232" s="43" t="str">
        <f ca="1">IFERROR(IF(Кредит_не_выплачен*Введенные_значения,Процент,""), "")</f>
        <v/>
      </c>
      <c r="H232" s="43" t="str">
        <f ca="1">IFERROR(IF(Кредит_не_выплачен*Введенные_значения,Конечный_баланс,""), "")</f>
        <v/>
      </c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</row>
    <row r="233" spans="2:19">
      <c r="B233" s="41" t="str">
        <f ca="1">IFERROR(IF(Кредит_не_выплачен*Введенные_значения,Номер_платежа,""), "")</f>
        <v/>
      </c>
      <c r="C233" s="42" t="str">
        <f ca="1">IFERROR(IF(Кредит_не_выплачен*Введенные_значения,Дата_платежа,""), "")</f>
        <v/>
      </c>
      <c r="D233" s="43" t="str">
        <f ca="1">IFERROR(IF(Кредит_не_выплачен*Введенные_значения,Начальный_баланс,""), "")</f>
        <v/>
      </c>
      <c r="E233" s="43" t="str">
        <f ca="1">IFERROR(IF(Кредит_не_выплачен*Введенные_значения,Ежемесячный_платеж,""), "")</f>
        <v/>
      </c>
      <c r="F233" s="43" t="str">
        <f ca="1">IFERROR(IF(Кредит_не_выплачен*Введенные_значения,Основной долг,""), "")</f>
        <v/>
      </c>
      <c r="G233" s="43" t="str">
        <f ca="1">IFERROR(IF(Кредит_не_выплачен*Введенные_значения,Процент,""), "")</f>
        <v/>
      </c>
      <c r="H233" s="43" t="str">
        <f ca="1">IFERROR(IF(Кредит_не_выплачен*Введенные_значения,Конечный_баланс,""), "")</f>
        <v/>
      </c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</row>
    <row r="234" spans="2:19">
      <c r="B234" s="41" t="str">
        <f ca="1">IFERROR(IF(Кредит_не_выплачен*Введенные_значения,Номер_платежа,""), "")</f>
        <v/>
      </c>
      <c r="C234" s="42" t="str">
        <f ca="1">IFERROR(IF(Кредит_не_выплачен*Введенные_значения,Дата_платежа,""), "")</f>
        <v/>
      </c>
      <c r="D234" s="43" t="str">
        <f ca="1">IFERROR(IF(Кредит_не_выплачен*Введенные_значения,Начальный_баланс,""), "")</f>
        <v/>
      </c>
      <c r="E234" s="43" t="str">
        <f ca="1">IFERROR(IF(Кредит_не_выплачен*Введенные_значения,Ежемесячный_платеж,""), "")</f>
        <v/>
      </c>
      <c r="F234" s="43" t="str">
        <f ca="1">IFERROR(IF(Кредит_не_выплачен*Введенные_значения,Основной долг,""), "")</f>
        <v/>
      </c>
      <c r="G234" s="43" t="str">
        <f ca="1">IFERROR(IF(Кредит_не_выплачен*Введенные_значения,Процент,""), "")</f>
        <v/>
      </c>
      <c r="H234" s="43" t="str">
        <f ca="1">IFERROR(IF(Кредит_не_выплачен*Введенные_значения,Конечный_баланс,""), "")</f>
        <v/>
      </c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</row>
    <row r="235" spans="2:19">
      <c r="B235" s="41" t="str">
        <f ca="1">IFERROR(IF(Кредит_не_выплачен*Введенные_значения,Номер_платежа,""), "")</f>
        <v/>
      </c>
      <c r="C235" s="42" t="str">
        <f ca="1">IFERROR(IF(Кредит_не_выплачен*Введенные_значения,Дата_платежа,""), "")</f>
        <v/>
      </c>
      <c r="D235" s="43" t="str">
        <f ca="1">IFERROR(IF(Кредит_не_выплачен*Введенные_значения,Начальный_баланс,""), "")</f>
        <v/>
      </c>
      <c r="E235" s="43" t="str">
        <f ca="1">IFERROR(IF(Кредит_не_выплачен*Введенные_значения,Ежемесячный_платеж,""), "")</f>
        <v/>
      </c>
      <c r="F235" s="43" t="str">
        <f ca="1">IFERROR(IF(Кредит_не_выплачен*Введенные_значения,Основной долг,""), "")</f>
        <v/>
      </c>
      <c r="G235" s="43" t="str">
        <f ca="1">IFERROR(IF(Кредит_не_выплачен*Введенные_значения,Процент,""), "")</f>
        <v/>
      </c>
      <c r="H235" s="43" t="str">
        <f ca="1">IFERROR(IF(Кредит_не_выплачен*Введенные_значения,Конечный_баланс,""), "")</f>
        <v/>
      </c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</row>
    <row r="236" spans="2:19">
      <c r="B236" s="41" t="str">
        <f ca="1">IFERROR(IF(Кредит_не_выплачен*Введенные_значения,Номер_платежа,""), "")</f>
        <v/>
      </c>
      <c r="C236" s="42" t="str">
        <f ca="1">IFERROR(IF(Кредит_не_выплачен*Введенные_значения,Дата_платежа,""), "")</f>
        <v/>
      </c>
      <c r="D236" s="43" t="str">
        <f ca="1">IFERROR(IF(Кредит_не_выплачен*Введенные_значения,Начальный_баланс,""), "")</f>
        <v/>
      </c>
      <c r="E236" s="43" t="str">
        <f ca="1">IFERROR(IF(Кредит_не_выплачен*Введенные_значения,Ежемесячный_платеж,""), "")</f>
        <v/>
      </c>
      <c r="F236" s="43" t="str">
        <f ca="1">IFERROR(IF(Кредит_не_выплачен*Введенные_значения,Основной долг,""), "")</f>
        <v/>
      </c>
      <c r="G236" s="43" t="str">
        <f ca="1">IFERROR(IF(Кредит_не_выплачен*Введенные_значения,Процент,""), "")</f>
        <v/>
      </c>
      <c r="H236" s="43" t="str">
        <f ca="1">IFERROR(IF(Кредит_не_выплачен*Введенные_значения,Конечный_баланс,""), "")</f>
        <v/>
      </c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</row>
    <row r="237" spans="2:19">
      <c r="B237" s="41" t="str">
        <f ca="1">IFERROR(IF(Кредит_не_выплачен*Введенные_значения,Номер_платежа,""), "")</f>
        <v/>
      </c>
      <c r="C237" s="42" t="str">
        <f ca="1">IFERROR(IF(Кредит_не_выплачен*Введенные_значения,Дата_платежа,""), "")</f>
        <v/>
      </c>
      <c r="D237" s="43" t="str">
        <f ca="1">IFERROR(IF(Кредит_не_выплачен*Введенные_значения,Начальный_баланс,""), "")</f>
        <v/>
      </c>
      <c r="E237" s="43" t="str">
        <f ca="1">IFERROR(IF(Кредит_не_выплачен*Введенные_значения,Ежемесячный_платеж,""), "")</f>
        <v/>
      </c>
      <c r="F237" s="43" t="str">
        <f ca="1">IFERROR(IF(Кредит_не_выплачен*Введенные_значения,Основной долг,""), "")</f>
        <v/>
      </c>
      <c r="G237" s="43" t="str">
        <f ca="1">IFERROR(IF(Кредит_не_выплачен*Введенные_значения,Процент,""), "")</f>
        <v/>
      </c>
      <c r="H237" s="43" t="str">
        <f ca="1">IFERROR(IF(Кредит_не_выплачен*Введенные_значения,Конечный_баланс,""), "")</f>
        <v/>
      </c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</row>
    <row r="238" spans="2:19">
      <c r="B238" s="41" t="str">
        <f ca="1">IFERROR(IF(Кредит_не_выплачен*Введенные_значения,Номер_платежа,""), "")</f>
        <v/>
      </c>
      <c r="C238" s="42" t="str">
        <f ca="1">IFERROR(IF(Кредит_не_выплачен*Введенные_значения,Дата_платежа,""), "")</f>
        <v/>
      </c>
      <c r="D238" s="43" t="str">
        <f ca="1">IFERROR(IF(Кредит_не_выплачен*Введенные_значения,Начальный_баланс,""), "")</f>
        <v/>
      </c>
      <c r="E238" s="43" t="str">
        <f ca="1">IFERROR(IF(Кредит_не_выплачен*Введенные_значения,Ежемесячный_платеж,""), "")</f>
        <v/>
      </c>
      <c r="F238" s="43" t="str">
        <f ca="1">IFERROR(IF(Кредит_не_выплачен*Введенные_значения,Основной долг,""), "")</f>
        <v/>
      </c>
      <c r="G238" s="43" t="str">
        <f ca="1">IFERROR(IF(Кредит_не_выплачен*Введенные_значения,Процент,""), "")</f>
        <v/>
      </c>
      <c r="H238" s="43" t="str">
        <f ca="1">IFERROR(IF(Кредит_не_выплачен*Введенные_значения,Конечный_баланс,""), "")</f>
        <v/>
      </c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</row>
    <row r="239" spans="2:19">
      <c r="B239" s="41" t="str">
        <f ca="1">IFERROR(IF(Кредит_не_выплачен*Введенные_значения,Номер_платежа,""), "")</f>
        <v/>
      </c>
      <c r="C239" s="42" t="str">
        <f ca="1">IFERROR(IF(Кредит_не_выплачен*Введенные_значения,Дата_платежа,""), "")</f>
        <v/>
      </c>
      <c r="D239" s="43" t="str">
        <f ca="1">IFERROR(IF(Кредит_не_выплачен*Введенные_значения,Начальный_баланс,""), "")</f>
        <v/>
      </c>
      <c r="E239" s="43" t="str">
        <f ca="1">IFERROR(IF(Кредит_не_выплачен*Введенные_значения,Ежемесячный_платеж,""), "")</f>
        <v/>
      </c>
      <c r="F239" s="43" t="str">
        <f ca="1">IFERROR(IF(Кредит_не_выплачен*Введенные_значения,Основной долг,""), "")</f>
        <v/>
      </c>
      <c r="G239" s="43" t="str">
        <f ca="1">IFERROR(IF(Кредит_не_выплачен*Введенные_значения,Процент,""), "")</f>
        <v/>
      </c>
      <c r="H239" s="43" t="str">
        <f ca="1">IFERROR(IF(Кредит_не_выплачен*Введенные_значения,Конечный_баланс,""), "")</f>
        <v/>
      </c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</row>
    <row r="240" spans="2:19">
      <c r="B240" s="41" t="str">
        <f ca="1">IFERROR(IF(Кредит_не_выплачен*Введенные_значения,Номер_платежа,""), "")</f>
        <v/>
      </c>
      <c r="C240" s="42" t="str">
        <f ca="1">IFERROR(IF(Кредит_не_выплачен*Введенные_значения,Дата_платежа,""), "")</f>
        <v/>
      </c>
      <c r="D240" s="43" t="str">
        <f ca="1">IFERROR(IF(Кредит_не_выплачен*Введенные_значения,Начальный_баланс,""), "")</f>
        <v/>
      </c>
      <c r="E240" s="43" t="str">
        <f ca="1">IFERROR(IF(Кредит_не_выплачен*Введенные_значения,Ежемесячный_платеж,""), "")</f>
        <v/>
      </c>
      <c r="F240" s="43" t="str">
        <f ca="1">IFERROR(IF(Кредит_не_выплачен*Введенные_значения,Основной долг,""), "")</f>
        <v/>
      </c>
      <c r="G240" s="43" t="str">
        <f ca="1">IFERROR(IF(Кредит_не_выплачен*Введенные_значения,Процент,""), "")</f>
        <v/>
      </c>
      <c r="H240" s="43" t="str">
        <f ca="1">IFERROR(IF(Кредит_не_выплачен*Введенные_значения,Конечный_баланс,""), "")</f>
        <v/>
      </c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</row>
    <row r="241" spans="2:19">
      <c r="B241" s="41" t="str">
        <f ca="1">IFERROR(IF(Кредит_не_выплачен*Введенные_значения,Номер_платежа,""), "")</f>
        <v/>
      </c>
      <c r="C241" s="42" t="str">
        <f ca="1">IFERROR(IF(Кредит_не_выплачен*Введенные_значения,Дата_платежа,""), "")</f>
        <v/>
      </c>
      <c r="D241" s="43" t="str">
        <f ca="1">IFERROR(IF(Кредит_не_выплачен*Введенные_значения,Начальный_баланс,""), "")</f>
        <v/>
      </c>
      <c r="E241" s="43" t="str">
        <f ca="1">IFERROR(IF(Кредит_не_выплачен*Введенные_значения,Ежемесячный_платеж,""), "")</f>
        <v/>
      </c>
      <c r="F241" s="43" t="str">
        <f ca="1">IFERROR(IF(Кредит_не_выплачен*Введенные_значения,Основной долг,""), "")</f>
        <v/>
      </c>
      <c r="G241" s="43" t="str">
        <f ca="1">IFERROR(IF(Кредит_не_выплачен*Введенные_значения,Процент,""), "")</f>
        <v/>
      </c>
      <c r="H241" s="43" t="str">
        <f ca="1">IFERROR(IF(Кредит_не_выплачен*Введенные_значения,Конечный_баланс,""), "")</f>
        <v/>
      </c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</row>
    <row r="242" spans="2:19">
      <c r="B242" s="41" t="str">
        <f ca="1">IFERROR(IF(Кредит_не_выплачен*Введенные_значения,Номер_платежа,""), "")</f>
        <v/>
      </c>
      <c r="C242" s="42" t="str">
        <f ca="1">IFERROR(IF(Кредит_не_выплачен*Введенные_значения,Дата_платежа,""), "")</f>
        <v/>
      </c>
      <c r="D242" s="43" t="str">
        <f ca="1">IFERROR(IF(Кредит_не_выплачен*Введенные_значения,Начальный_баланс,""), "")</f>
        <v/>
      </c>
      <c r="E242" s="43" t="str">
        <f ca="1">IFERROR(IF(Кредит_не_выплачен*Введенные_значения,Ежемесячный_платеж,""), "")</f>
        <v/>
      </c>
      <c r="F242" s="43" t="str">
        <f ca="1">IFERROR(IF(Кредит_не_выплачен*Введенные_значения,Основной долг,""), "")</f>
        <v/>
      </c>
      <c r="G242" s="43" t="str">
        <f ca="1">IFERROR(IF(Кредит_не_выплачен*Введенные_значения,Процент,""), "")</f>
        <v/>
      </c>
      <c r="H242" s="43" t="str">
        <f ca="1">IFERROR(IF(Кредит_не_выплачен*Введенные_значения,Конечный_баланс,""), "")</f>
        <v/>
      </c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</row>
    <row r="243" spans="2:19">
      <c r="B243" s="41" t="str">
        <f ca="1">IFERROR(IF(Кредит_не_выплачен*Введенные_значения,Номер_платежа,""), "")</f>
        <v/>
      </c>
      <c r="C243" s="42" t="str">
        <f ca="1">IFERROR(IF(Кредит_не_выплачен*Введенные_значения,Дата_платежа,""), "")</f>
        <v/>
      </c>
      <c r="D243" s="43" t="str">
        <f ca="1">IFERROR(IF(Кредит_не_выплачен*Введенные_значения,Начальный_баланс,""), "")</f>
        <v/>
      </c>
      <c r="E243" s="43" t="str">
        <f ca="1">IFERROR(IF(Кредит_не_выплачен*Введенные_значения,Ежемесячный_платеж,""), "")</f>
        <v/>
      </c>
      <c r="F243" s="43" t="str">
        <f ca="1">IFERROR(IF(Кредит_не_выплачен*Введенные_значения,Основной долг,""), "")</f>
        <v/>
      </c>
      <c r="G243" s="43" t="str">
        <f ca="1">IFERROR(IF(Кредит_не_выплачен*Введенные_значения,Процент,""), "")</f>
        <v/>
      </c>
      <c r="H243" s="43" t="str">
        <f ca="1">IFERROR(IF(Кредит_не_выплачен*Введенные_значения,Конечный_баланс,""), "")</f>
        <v/>
      </c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</row>
    <row r="244" spans="2:19">
      <c r="B244" s="41" t="str">
        <f ca="1">IFERROR(IF(Кредит_не_выплачен*Введенные_значения,Номер_платежа,""), "")</f>
        <v/>
      </c>
      <c r="C244" s="42" t="str">
        <f ca="1">IFERROR(IF(Кредит_не_выплачен*Введенные_значения,Дата_платежа,""), "")</f>
        <v/>
      </c>
      <c r="D244" s="43" t="str">
        <f ca="1">IFERROR(IF(Кредит_не_выплачен*Введенные_значения,Начальный_баланс,""), "")</f>
        <v/>
      </c>
      <c r="E244" s="43" t="str">
        <f ca="1">IFERROR(IF(Кредит_не_выплачен*Введенные_значения,Ежемесячный_платеж,""), "")</f>
        <v/>
      </c>
      <c r="F244" s="43" t="str">
        <f ca="1">IFERROR(IF(Кредит_не_выплачен*Введенные_значения,Основной долг,""), "")</f>
        <v/>
      </c>
      <c r="G244" s="43" t="str">
        <f ca="1">IFERROR(IF(Кредит_не_выплачен*Введенные_значения,Процент,""), "")</f>
        <v/>
      </c>
      <c r="H244" s="43" t="str">
        <f ca="1">IFERROR(IF(Кредит_не_выплачен*Введенные_значения,Конечный_баланс,""), "")</f>
        <v/>
      </c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</row>
    <row r="245" spans="2:19">
      <c r="B245" s="41" t="str">
        <f ca="1">IFERROR(IF(Кредит_не_выплачен*Введенные_значения,Номер_платежа,""), "")</f>
        <v/>
      </c>
      <c r="C245" s="42" t="str">
        <f ca="1">IFERROR(IF(Кредит_не_выплачен*Введенные_значения,Дата_платежа,""), "")</f>
        <v/>
      </c>
      <c r="D245" s="43" t="str">
        <f ca="1">IFERROR(IF(Кредит_не_выплачен*Введенные_значения,Начальный_баланс,""), "")</f>
        <v/>
      </c>
      <c r="E245" s="43" t="str">
        <f ca="1">IFERROR(IF(Кредит_не_выплачен*Введенные_значения,Ежемесячный_платеж,""), "")</f>
        <v/>
      </c>
      <c r="F245" s="43" t="str">
        <f ca="1">IFERROR(IF(Кредит_не_выплачен*Введенные_значения,Основной долг,""), "")</f>
        <v/>
      </c>
      <c r="G245" s="43" t="str">
        <f ca="1">IFERROR(IF(Кредит_не_выплачен*Введенные_значения,Процент,""), "")</f>
        <v/>
      </c>
      <c r="H245" s="43" t="str">
        <f ca="1">IFERROR(IF(Кредит_не_выплачен*Введенные_значения,Конечный_баланс,""), "")</f>
        <v/>
      </c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</row>
    <row r="246" spans="2:19">
      <c r="B246" s="41" t="str">
        <f ca="1">IFERROR(IF(Кредит_не_выплачен*Введенные_значения,Номер_платежа,""), "")</f>
        <v/>
      </c>
      <c r="C246" s="42" t="str">
        <f ca="1">IFERROR(IF(Кредит_не_выплачен*Введенные_значения,Дата_платежа,""), "")</f>
        <v/>
      </c>
      <c r="D246" s="43" t="str">
        <f ca="1">IFERROR(IF(Кредит_не_выплачен*Введенные_значения,Начальный_баланс,""), "")</f>
        <v/>
      </c>
      <c r="E246" s="43" t="str">
        <f ca="1">IFERROR(IF(Кредит_не_выплачен*Введенные_значения,Ежемесячный_платеж,""), "")</f>
        <v/>
      </c>
      <c r="F246" s="43" t="str">
        <f ca="1">IFERROR(IF(Кредит_не_выплачен*Введенные_значения,Основной долг,""), "")</f>
        <v/>
      </c>
      <c r="G246" s="43" t="str">
        <f ca="1">IFERROR(IF(Кредит_не_выплачен*Введенные_значения,Процент,""), "")</f>
        <v/>
      </c>
      <c r="H246" s="43" t="str">
        <f ca="1">IFERROR(IF(Кредит_не_выплачен*Введенные_значения,Конечный_баланс,""), "")</f>
        <v/>
      </c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</row>
    <row r="247" spans="2:19">
      <c r="B247" s="41" t="str">
        <f ca="1">IFERROR(IF(Кредит_не_выплачен*Введенные_значения,Номер_платежа,""), "")</f>
        <v/>
      </c>
      <c r="C247" s="42" t="str">
        <f ca="1">IFERROR(IF(Кредит_не_выплачен*Введенные_значения,Дата_платежа,""), "")</f>
        <v/>
      </c>
      <c r="D247" s="43" t="str">
        <f ca="1">IFERROR(IF(Кредит_не_выплачен*Введенные_значения,Начальный_баланс,""), "")</f>
        <v/>
      </c>
      <c r="E247" s="43" t="str">
        <f ca="1">IFERROR(IF(Кредит_не_выплачен*Введенные_значения,Ежемесячный_платеж,""), "")</f>
        <v/>
      </c>
      <c r="F247" s="43" t="str">
        <f ca="1">IFERROR(IF(Кредит_не_выплачен*Введенные_значения,Основной долг,""), "")</f>
        <v/>
      </c>
      <c r="G247" s="43" t="str">
        <f ca="1">IFERROR(IF(Кредит_не_выплачен*Введенные_значения,Процент,""), "")</f>
        <v/>
      </c>
      <c r="H247" s="43" t="str">
        <f ca="1">IFERROR(IF(Кредит_не_выплачен*Введенные_значения,Конечный_баланс,""), "")</f>
        <v/>
      </c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</row>
    <row r="248" spans="2:19">
      <c r="B248" s="41" t="str">
        <f ca="1">IFERROR(IF(Кредит_не_выплачен*Введенные_значения,Номер_платежа,""), "")</f>
        <v/>
      </c>
      <c r="C248" s="42" t="str">
        <f ca="1">IFERROR(IF(Кредит_не_выплачен*Введенные_значения,Дата_платежа,""), "")</f>
        <v/>
      </c>
      <c r="D248" s="43" t="str">
        <f ca="1">IFERROR(IF(Кредит_не_выплачен*Введенные_значения,Начальный_баланс,""), "")</f>
        <v/>
      </c>
      <c r="E248" s="43" t="str">
        <f ca="1">IFERROR(IF(Кредит_не_выплачен*Введенные_значения,Ежемесячный_платеж,""), "")</f>
        <v/>
      </c>
      <c r="F248" s="43" t="str">
        <f ca="1">IFERROR(IF(Кредит_не_выплачен*Введенные_значения,Основной долг,""), "")</f>
        <v/>
      </c>
      <c r="G248" s="43" t="str">
        <f ca="1">IFERROR(IF(Кредит_не_выплачен*Введенные_значения,Процент,""), "")</f>
        <v/>
      </c>
      <c r="H248" s="43" t="str">
        <f ca="1">IFERROR(IF(Кредит_не_выплачен*Введенные_значения,Конечный_баланс,""), "")</f>
        <v/>
      </c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</row>
    <row r="249" spans="2:19">
      <c r="B249" s="41" t="str">
        <f ca="1">IFERROR(IF(Кредит_не_выплачен*Введенные_значения,Номер_платежа,""), "")</f>
        <v/>
      </c>
      <c r="C249" s="42" t="str">
        <f ca="1">IFERROR(IF(Кредит_не_выплачен*Введенные_значения,Дата_платежа,""), "")</f>
        <v/>
      </c>
      <c r="D249" s="43" t="str">
        <f ca="1">IFERROR(IF(Кредит_не_выплачен*Введенные_значения,Начальный_баланс,""), "")</f>
        <v/>
      </c>
      <c r="E249" s="43" t="str">
        <f ca="1">IFERROR(IF(Кредит_не_выплачен*Введенные_значения,Ежемесячный_платеж,""), "")</f>
        <v/>
      </c>
      <c r="F249" s="43" t="str">
        <f ca="1">IFERROR(IF(Кредит_не_выплачен*Введенные_значения,Основной долг,""), "")</f>
        <v/>
      </c>
      <c r="G249" s="43" t="str">
        <f ca="1">IFERROR(IF(Кредит_не_выплачен*Введенные_значения,Процент,""), "")</f>
        <v/>
      </c>
      <c r="H249" s="43" t="str">
        <f ca="1">IFERROR(IF(Кредит_не_выплачен*Введенные_значения,Конечный_баланс,""), "")</f>
        <v/>
      </c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</row>
    <row r="250" spans="2:19">
      <c r="B250" s="41" t="str">
        <f ca="1">IFERROR(IF(Кредит_не_выплачен*Введенные_значения,Номер_платежа,""), "")</f>
        <v/>
      </c>
      <c r="C250" s="42" t="str">
        <f ca="1">IFERROR(IF(Кредит_не_выплачен*Введенные_значения,Дата_платежа,""), "")</f>
        <v/>
      </c>
      <c r="D250" s="43" t="str">
        <f ca="1">IFERROR(IF(Кредит_не_выплачен*Введенные_значения,Начальный_баланс,""), "")</f>
        <v/>
      </c>
      <c r="E250" s="43" t="str">
        <f ca="1">IFERROR(IF(Кредит_не_выплачен*Введенные_значения,Ежемесячный_платеж,""), "")</f>
        <v/>
      </c>
      <c r="F250" s="43" t="str">
        <f ca="1">IFERROR(IF(Кредит_не_выплачен*Введенные_значения,Основной долг,""), "")</f>
        <v/>
      </c>
      <c r="G250" s="43" t="str">
        <f ca="1">IFERROR(IF(Кредит_не_выплачен*Введенные_значения,Процент,""), "")</f>
        <v/>
      </c>
      <c r="H250" s="43" t="str">
        <f ca="1">IFERROR(IF(Кредит_не_выплачен*Введенные_значения,Конечный_баланс,""), "")</f>
        <v/>
      </c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</row>
    <row r="251" spans="2:19">
      <c r="B251" s="41" t="str">
        <f ca="1">IFERROR(IF(Кредит_не_выплачен*Введенные_значения,Номер_платежа,""), "")</f>
        <v/>
      </c>
      <c r="C251" s="42" t="str">
        <f ca="1">IFERROR(IF(Кредит_не_выплачен*Введенные_значения,Дата_платежа,""), "")</f>
        <v/>
      </c>
      <c r="D251" s="43" t="str">
        <f ca="1">IFERROR(IF(Кредит_не_выплачен*Введенные_значения,Начальный_баланс,""), "")</f>
        <v/>
      </c>
      <c r="E251" s="43" t="str">
        <f ca="1">IFERROR(IF(Кредит_не_выплачен*Введенные_значения,Ежемесячный_платеж,""), "")</f>
        <v/>
      </c>
      <c r="F251" s="43" t="str">
        <f ca="1">IFERROR(IF(Кредит_не_выплачен*Введенные_значения,Основной долг,""), "")</f>
        <v/>
      </c>
      <c r="G251" s="43" t="str">
        <f ca="1">IFERROR(IF(Кредит_не_выплачен*Введенные_значения,Процент,""), "")</f>
        <v/>
      </c>
      <c r="H251" s="43" t="str">
        <f ca="1">IFERROR(IF(Кредит_не_выплачен*Введенные_значения,Конечный_баланс,""), "")</f>
        <v/>
      </c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</row>
    <row r="252" spans="2:19">
      <c r="B252" s="41" t="str">
        <f ca="1">IFERROR(IF(Кредит_не_выплачен*Введенные_значения,Номер_платежа,""), "")</f>
        <v/>
      </c>
      <c r="C252" s="42" t="str">
        <f ca="1">IFERROR(IF(Кредит_не_выплачен*Введенные_значения,Дата_платежа,""), "")</f>
        <v/>
      </c>
      <c r="D252" s="43" t="str">
        <f ca="1">IFERROR(IF(Кредит_не_выплачен*Введенные_значения,Начальный_баланс,""), "")</f>
        <v/>
      </c>
      <c r="E252" s="43" t="str">
        <f ca="1">IFERROR(IF(Кредит_не_выплачен*Введенные_значения,Ежемесячный_платеж,""), "")</f>
        <v/>
      </c>
      <c r="F252" s="43" t="str">
        <f ca="1">IFERROR(IF(Кредит_не_выплачен*Введенные_значения,Основной долг,""), "")</f>
        <v/>
      </c>
      <c r="G252" s="43" t="str">
        <f ca="1">IFERROR(IF(Кредит_не_выплачен*Введенные_значения,Процент,""), "")</f>
        <v/>
      </c>
      <c r="H252" s="43" t="str">
        <f ca="1">IFERROR(IF(Кредит_не_выплачен*Введенные_значения,Конечный_баланс,""), "")</f>
        <v/>
      </c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</row>
    <row r="253" spans="2:19">
      <c r="B253" s="41" t="str">
        <f ca="1">IFERROR(IF(Кредит_не_выплачен*Введенные_значения,Номер_платежа,""), "")</f>
        <v/>
      </c>
      <c r="C253" s="42" t="str">
        <f ca="1">IFERROR(IF(Кредит_не_выплачен*Введенные_значения,Дата_платежа,""), "")</f>
        <v/>
      </c>
      <c r="D253" s="43" t="str">
        <f ca="1">IFERROR(IF(Кредит_не_выплачен*Введенные_значения,Начальный_баланс,""), "")</f>
        <v/>
      </c>
      <c r="E253" s="43" t="str">
        <f ca="1">IFERROR(IF(Кредит_не_выплачен*Введенные_значения,Ежемесячный_платеж,""), "")</f>
        <v/>
      </c>
      <c r="F253" s="43" t="str">
        <f ca="1">IFERROR(IF(Кредит_не_выплачен*Введенные_значения,Основной долг,""), "")</f>
        <v/>
      </c>
      <c r="G253" s="43" t="str">
        <f ca="1">IFERROR(IF(Кредит_не_выплачен*Введенные_значения,Процент,""), "")</f>
        <v/>
      </c>
      <c r="H253" s="43" t="str">
        <f ca="1">IFERROR(IF(Кредит_не_выплачен*Введенные_значения,Конечный_баланс,""), "")</f>
        <v/>
      </c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</row>
    <row r="254" spans="2:19">
      <c r="B254" s="41" t="str">
        <f ca="1">IFERROR(IF(Кредит_не_выплачен*Введенные_значения,Номер_платежа,""), "")</f>
        <v/>
      </c>
      <c r="C254" s="42" t="str">
        <f ca="1">IFERROR(IF(Кредит_не_выплачен*Введенные_значения,Дата_платежа,""), "")</f>
        <v/>
      </c>
      <c r="D254" s="43" t="str">
        <f ca="1">IFERROR(IF(Кредит_не_выплачен*Введенные_значения,Начальный_баланс,""), "")</f>
        <v/>
      </c>
      <c r="E254" s="43" t="str">
        <f ca="1">IFERROR(IF(Кредит_не_выплачен*Введенные_значения,Ежемесячный_платеж,""), "")</f>
        <v/>
      </c>
      <c r="F254" s="43" t="str">
        <f ca="1">IFERROR(IF(Кредит_не_выплачен*Введенные_значения,Основной долг,""), "")</f>
        <v/>
      </c>
      <c r="G254" s="43" t="str">
        <f ca="1">IFERROR(IF(Кредит_не_выплачен*Введенные_значения,Процент,""), "")</f>
        <v/>
      </c>
      <c r="H254" s="43" t="str">
        <f ca="1">IFERROR(IF(Кредит_не_выплачен*Введенные_значения,Конечный_баланс,""), "")</f>
        <v/>
      </c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</row>
    <row r="255" spans="2:19">
      <c r="B255" s="41" t="str">
        <f ca="1">IFERROR(IF(Кредит_не_выплачен*Введенные_значения,Номер_платежа,""), "")</f>
        <v/>
      </c>
      <c r="C255" s="42" t="str">
        <f ca="1">IFERROR(IF(Кредит_не_выплачен*Введенные_значения,Дата_платежа,""), "")</f>
        <v/>
      </c>
      <c r="D255" s="43" t="str">
        <f ca="1">IFERROR(IF(Кредит_не_выплачен*Введенные_значения,Начальный_баланс,""), "")</f>
        <v/>
      </c>
      <c r="E255" s="43" t="str">
        <f ca="1">IFERROR(IF(Кредит_не_выплачен*Введенные_значения,Ежемесячный_платеж,""), "")</f>
        <v/>
      </c>
      <c r="F255" s="43" t="str">
        <f ca="1">IFERROR(IF(Кредит_не_выплачен*Введенные_значения,Основной долг,""), "")</f>
        <v/>
      </c>
      <c r="G255" s="43" t="str">
        <f ca="1">IFERROR(IF(Кредит_не_выплачен*Введенные_значения,Процент,""), "")</f>
        <v/>
      </c>
      <c r="H255" s="43" t="str">
        <f ca="1">IFERROR(IF(Кредит_не_выплачен*Введенные_значения,Конечный_баланс,""), "")</f>
        <v/>
      </c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</row>
    <row r="256" spans="2:19">
      <c r="B256" s="41" t="str">
        <f ca="1">IFERROR(IF(Кредит_не_выплачен*Введенные_значения,Номер_платежа,""), "")</f>
        <v/>
      </c>
      <c r="C256" s="42" t="str">
        <f ca="1">IFERROR(IF(Кредит_не_выплачен*Введенные_значения,Дата_платежа,""), "")</f>
        <v/>
      </c>
      <c r="D256" s="43" t="str">
        <f ca="1">IFERROR(IF(Кредит_не_выплачен*Введенные_значения,Начальный_баланс,""), "")</f>
        <v/>
      </c>
      <c r="E256" s="43" t="str">
        <f ca="1">IFERROR(IF(Кредит_не_выплачен*Введенные_значения,Ежемесячный_платеж,""), "")</f>
        <v/>
      </c>
      <c r="F256" s="43" t="str">
        <f ca="1">IFERROR(IF(Кредит_не_выплачен*Введенные_значения,Основной долг,""), "")</f>
        <v/>
      </c>
      <c r="G256" s="43" t="str">
        <f ca="1">IFERROR(IF(Кредит_не_выплачен*Введенные_значения,Процент,""), "")</f>
        <v/>
      </c>
      <c r="H256" s="43" t="str">
        <f ca="1">IFERROR(IF(Кредит_не_выплачен*Введенные_значения,Конечный_баланс,""), "")</f>
        <v/>
      </c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</row>
    <row r="257" spans="2:19">
      <c r="B257" s="41" t="str">
        <f ca="1">IFERROR(IF(Кредит_не_выплачен*Введенные_значения,Номер_платежа,""), "")</f>
        <v/>
      </c>
      <c r="C257" s="42" t="str">
        <f ca="1">IFERROR(IF(Кредит_не_выплачен*Введенные_значения,Дата_платежа,""), "")</f>
        <v/>
      </c>
      <c r="D257" s="43" t="str">
        <f ca="1">IFERROR(IF(Кредит_не_выплачен*Введенные_значения,Начальный_баланс,""), "")</f>
        <v/>
      </c>
      <c r="E257" s="43" t="str">
        <f ca="1">IFERROR(IF(Кредит_не_выплачен*Введенные_значения,Ежемесячный_платеж,""), "")</f>
        <v/>
      </c>
      <c r="F257" s="43" t="str">
        <f ca="1">IFERROR(IF(Кредит_не_выплачен*Введенные_значения,Основной долг,""), "")</f>
        <v/>
      </c>
      <c r="G257" s="43" t="str">
        <f ca="1">IFERROR(IF(Кредит_не_выплачен*Введенные_значения,Процент,""), "")</f>
        <v/>
      </c>
      <c r="H257" s="43" t="str">
        <f ca="1">IFERROR(IF(Кредит_не_выплачен*Введенные_значения,Конечный_баланс,""), "")</f>
        <v/>
      </c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</row>
    <row r="258" spans="2:19">
      <c r="B258" s="41" t="str">
        <f ca="1">IFERROR(IF(Кредит_не_выплачен*Введенные_значения,Номер_платежа,""), "")</f>
        <v/>
      </c>
      <c r="C258" s="42" t="str">
        <f ca="1">IFERROR(IF(Кредит_не_выплачен*Введенные_значения,Дата_платежа,""), "")</f>
        <v/>
      </c>
      <c r="D258" s="43" t="str">
        <f ca="1">IFERROR(IF(Кредит_не_выплачен*Введенные_значения,Начальный_баланс,""), "")</f>
        <v/>
      </c>
      <c r="E258" s="43" t="str">
        <f ca="1">IFERROR(IF(Кредит_не_выплачен*Введенные_значения,Ежемесячный_платеж,""), "")</f>
        <v/>
      </c>
      <c r="F258" s="43" t="str">
        <f ca="1">IFERROR(IF(Кредит_не_выплачен*Введенные_значения,Основной долг,""), "")</f>
        <v/>
      </c>
      <c r="G258" s="43" t="str">
        <f ca="1">IFERROR(IF(Кредит_не_выплачен*Введенные_значения,Процент,""), "")</f>
        <v/>
      </c>
      <c r="H258" s="43" t="str">
        <f ca="1">IFERROR(IF(Кредит_не_выплачен*Введенные_значения,Конечный_баланс,""), "")</f>
        <v/>
      </c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</row>
    <row r="259" spans="2:19">
      <c r="B259" s="41" t="str">
        <f ca="1">IFERROR(IF(Кредит_не_выплачен*Введенные_значения,Номер_платежа,""), "")</f>
        <v/>
      </c>
      <c r="C259" s="42" t="str">
        <f ca="1">IFERROR(IF(Кредит_не_выплачен*Введенные_значения,Дата_платежа,""), "")</f>
        <v/>
      </c>
      <c r="D259" s="43" t="str">
        <f ca="1">IFERROR(IF(Кредит_не_выплачен*Введенные_значения,Начальный_баланс,""), "")</f>
        <v/>
      </c>
      <c r="E259" s="43" t="str">
        <f ca="1">IFERROR(IF(Кредит_не_выплачен*Введенные_значения,Ежемесячный_платеж,""), "")</f>
        <v/>
      </c>
      <c r="F259" s="43" t="str">
        <f ca="1">IFERROR(IF(Кредит_не_выплачен*Введенные_значения,Основной долг,""), "")</f>
        <v/>
      </c>
      <c r="G259" s="43" t="str">
        <f ca="1">IFERROR(IF(Кредит_не_выплачен*Введенные_значения,Процент,""), "")</f>
        <v/>
      </c>
      <c r="H259" s="43" t="str">
        <f ca="1">IFERROR(IF(Кредит_не_выплачен*Введенные_значения,Конечный_баланс,""), "")</f>
        <v/>
      </c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</row>
    <row r="260" spans="2:19">
      <c r="B260" s="41" t="str">
        <f ca="1">IFERROR(IF(Кредит_не_выплачен*Введенные_значения,Номер_платежа,""), "")</f>
        <v/>
      </c>
      <c r="C260" s="42" t="str">
        <f ca="1">IFERROR(IF(Кредит_не_выплачен*Введенные_значения,Дата_платежа,""), "")</f>
        <v/>
      </c>
      <c r="D260" s="43" t="str">
        <f ca="1">IFERROR(IF(Кредит_не_выплачен*Введенные_значения,Начальный_баланс,""), "")</f>
        <v/>
      </c>
      <c r="E260" s="43" t="str">
        <f ca="1">IFERROR(IF(Кредит_не_выплачен*Введенные_значения,Ежемесячный_платеж,""), "")</f>
        <v/>
      </c>
      <c r="F260" s="43" t="str">
        <f ca="1">IFERROR(IF(Кредит_не_выплачен*Введенные_значения,Основной долг,""), "")</f>
        <v/>
      </c>
      <c r="G260" s="43" t="str">
        <f ca="1">IFERROR(IF(Кредит_не_выплачен*Введенные_значения,Процент,""), "")</f>
        <v/>
      </c>
      <c r="H260" s="43" t="str">
        <f ca="1">IFERROR(IF(Кредит_не_выплачен*Введенные_значения,Конечный_баланс,""), "")</f>
        <v/>
      </c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</row>
    <row r="261" spans="2:19">
      <c r="B261" s="41" t="str">
        <f ca="1">IFERROR(IF(Кредит_не_выплачен*Введенные_значения,Номер_платежа,""), "")</f>
        <v/>
      </c>
      <c r="C261" s="42" t="str">
        <f ca="1">IFERROR(IF(Кредит_не_выплачен*Введенные_значения,Дата_платежа,""), "")</f>
        <v/>
      </c>
      <c r="D261" s="43" t="str">
        <f ca="1">IFERROR(IF(Кредит_не_выплачен*Введенные_значения,Начальный_баланс,""), "")</f>
        <v/>
      </c>
      <c r="E261" s="43" t="str">
        <f ca="1">IFERROR(IF(Кредит_не_выплачен*Введенные_значения,Ежемесячный_платеж,""), "")</f>
        <v/>
      </c>
      <c r="F261" s="43" t="str">
        <f ca="1">IFERROR(IF(Кредит_не_выплачен*Введенные_значения,Основной долг,""), "")</f>
        <v/>
      </c>
      <c r="G261" s="43" t="str">
        <f ca="1">IFERROR(IF(Кредит_не_выплачен*Введенные_значения,Процент,""), "")</f>
        <v/>
      </c>
      <c r="H261" s="43" t="str">
        <f ca="1">IFERROR(IF(Кредит_не_выплачен*Введенные_значения,Конечный_баланс,""), "")</f>
        <v/>
      </c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</row>
    <row r="262" spans="2:19">
      <c r="B262" s="41" t="str">
        <f ca="1">IFERROR(IF(Кредит_не_выплачен*Введенные_значения,Номер_платежа,""), "")</f>
        <v/>
      </c>
      <c r="C262" s="42" t="str">
        <f ca="1">IFERROR(IF(Кредит_не_выплачен*Введенные_значения,Дата_платежа,""), "")</f>
        <v/>
      </c>
      <c r="D262" s="43" t="str">
        <f ca="1">IFERROR(IF(Кредит_не_выплачен*Введенные_значения,Начальный_баланс,""), "")</f>
        <v/>
      </c>
      <c r="E262" s="43" t="str">
        <f ca="1">IFERROR(IF(Кредит_не_выплачен*Введенные_значения,Ежемесячный_платеж,""), "")</f>
        <v/>
      </c>
      <c r="F262" s="43" t="str">
        <f ca="1">IFERROR(IF(Кредит_не_выплачен*Введенные_значения,Основной долг,""), "")</f>
        <v/>
      </c>
      <c r="G262" s="43" t="str">
        <f ca="1">IFERROR(IF(Кредит_не_выплачен*Введенные_значения,Процент,""), "")</f>
        <v/>
      </c>
      <c r="H262" s="43" t="str">
        <f ca="1">IFERROR(IF(Кредит_не_выплачен*Введенные_значения,Конечный_баланс,""), "")</f>
        <v/>
      </c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</row>
    <row r="263" spans="2:19">
      <c r="B263" s="41" t="str">
        <f ca="1">IFERROR(IF(Кредит_не_выплачен*Введенные_значения,Номер_платежа,""), "")</f>
        <v/>
      </c>
      <c r="C263" s="42" t="str">
        <f ca="1">IFERROR(IF(Кредит_не_выплачен*Введенные_значения,Дата_платежа,""), "")</f>
        <v/>
      </c>
      <c r="D263" s="43" t="str">
        <f ca="1">IFERROR(IF(Кредит_не_выплачен*Введенные_значения,Начальный_баланс,""), "")</f>
        <v/>
      </c>
      <c r="E263" s="43" t="str">
        <f ca="1">IFERROR(IF(Кредит_не_выплачен*Введенные_значения,Ежемесячный_платеж,""), "")</f>
        <v/>
      </c>
      <c r="F263" s="43" t="str">
        <f ca="1">IFERROR(IF(Кредит_не_выплачен*Введенные_значения,Основной долг,""), "")</f>
        <v/>
      </c>
      <c r="G263" s="43" t="str">
        <f ca="1">IFERROR(IF(Кредит_не_выплачен*Введенные_значения,Процент,""), "")</f>
        <v/>
      </c>
      <c r="H263" s="43" t="str">
        <f ca="1">IFERROR(IF(Кредит_не_выплачен*Введенные_значения,Конечный_баланс,""), "")</f>
        <v/>
      </c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</row>
    <row r="264" spans="2:19">
      <c r="B264" s="41" t="str">
        <f ca="1">IFERROR(IF(Кредит_не_выплачен*Введенные_значения,Номер_платежа,""), "")</f>
        <v/>
      </c>
      <c r="C264" s="42" t="str">
        <f ca="1">IFERROR(IF(Кредит_не_выплачен*Введенные_значения,Дата_платежа,""), "")</f>
        <v/>
      </c>
      <c r="D264" s="43" t="str">
        <f ca="1">IFERROR(IF(Кредит_не_выплачен*Введенные_значения,Начальный_баланс,""), "")</f>
        <v/>
      </c>
      <c r="E264" s="43" t="str">
        <f ca="1">IFERROR(IF(Кредит_не_выплачен*Введенные_значения,Ежемесячный_платеж,""), "")</f>
        <v/>
      </c>
      <c r="F264" s="43" t="str">
        <f ca="1">IFERROR(IF(Кредит_не_выплачен*Введенные_значения,Основной долг,""), "")</f>
        <v/>
      </c>
      <c r="G264" s="43" t="str">
        <f ca="1">IFERROR(IF(Кредит_не_выплачен*Введенные_значения,Процент,""), "")</f>
        <v/>
      </c>
      <c r="H264" s="43" t="str">
        <f ca="1">IFERROR(IF(Кредит_не_выплачен*Введенные_значения,Конечный_баланс,""), "")</f>
        <v/>
      </c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</row>
    <row r="265" spans="2:19">
      <c r="B265" s="41" t="str">
        <f ca="1">IFERROR(IF(Кредит_не_выплачен*Введенные_значения,Номер_платежа,""), "")</f>
        <v/>
      </c>
      <c r="C265" s="42" t="str">
        <f ca="1">IFERROR(IF(Кредит_не_выплачен*Введенные_значения,Дата_платежа,""), "")</f>
        <v/>
      </c>
      <c r="D265" s="43" t="str">
        <f ca="1">IFERROR(IF(Кредит_не_выплачен*Введенные_значения,Начальный_баланс,""), "")</f>
        <v/>
      </c>
      <c r="E265" s="43" t="str">
        <f ca="1">IFERROR(IF(Кредит_не_выплачен*Введенные_значения,Ежемесячный_платеж,""), "")</f>
        <v/>
      </c>
      <c r="F265" s="43" t="str">
        <f ca="1">IFERROR(IF(Кредит_не_выплачен*Введенные_значения,Основной долг,""), "")</f>
        <v/>
      </c>
      <c r="G265" s="43" t="str">
        <f ca="1">IFERROR(IF(Кредит_не_выплачен*Введенные_значения,Процент,""), "")</f>
        <v/>
      </c>
      <c r="H265" s="43" t="str">
        <f ca="1">IFERROR(IF(Кредит_не_выплачен*Введенные_значения,Конечный_баланс,""), "")</f>
        <v/>
      </c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</row>
    <row r="266" spans="2:19">
      <c r="B266" s="41" t="str">
        <f ca="1">IFERROR(IF(Кредит_не_выплачен*Введенные_значения,Номер_платежа,""), "")</f>
        <v/>
      </c>
      <c r="C266" s="42" t="str">
        <f ca="1">IFERROR(IF(Кредит_не_выплачен*Введенные_значения,Дата_платежа,""), "")</f>
        <v/>
      </c>
      <c r="D266" s="43" t="str">
        <f ca="1">IFERROR(IF(Кредит_не_выплачен*Введенные_значения,Начальный_баланс,""), "")</f>
        <v/>
      </c>
      <c r="E266" s="43" t="str">
        <f ca="1">IFERROR(IF(Кредит_не_выплачен*Введенные_значения,Ежемесячный_платеж,""), "")</f>
        <v/>
      </c>
      <c r="F266" s="43" t="str">
        <f ca="1">IFERROR(IF(Кредит_не_выплачен*Введенные_значения,Основной долг,""), "")</f>
        <v/>
      </c>
      <c r="G266" s="43" t="str">
        <f ca="1">IFERROR(IF(Кредит_не_выплачен*Введенные_значения,Процент,""), "")</f>
        <v/>
      </c>
      <c r="H266" s="43" t="str">
        <f ca="1">IFERROR(IF(Кредит_не_выплачен*Введенные_значения,Конечный_баланс,""), "")</f>
        <v/>
      </c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</row>
    <row r="267" spans="2:19">
      <c r="B267" s="41" t="str">
        <f ca="1">IFERROR(IF(Кредит_не_выплачен*Введенные_значения,Номер_платежа,""), "")</f>
        <v/>
      </c>
      <c r="C267" s="42" t="str">
        <f ca="1">IFERROR(IF(Кредит_не_выплачен*Введенные_значения,Дата_платежа,""), "")</f>
        <v/>
      </c>
      <c r="D267" s="43" t="str">
        <f ca="1">IFERROR(IF(Кредит_не_выплачен*Введенные_значения,Начальный_баланс,""), "")</f>
        <v/>
      </c>
      <c r="E267" s="43" t="str">
        <f ca="1">IFERROR(IF(Кредит_не_выплачен*Введенные_значения,Ежемесячный_платеж,""), "")</f>
        <v/>
      </c>
      <c r="F267" s="43" t="str">
        <f ca="1">IFERROR(IF(Кредит_не_выплачен*Введенные_значения,Основной долг,""), "")</f>
        <v/>
      </c>
      <c r="G267" s="43" t="str">
        <f ca="1">IFERROR(IF(Кредит_не_выплачен*Введенные_значения,Процент,""), "")</f>
        <v/>
      </c>
      <c r="H267" s="43" t="str">
        <f ca="1">IFERROR(IF(Кредит_не_выплачен*Введенные_значения,Конечный_баланс,""), "")</f>
        <v/>
      </c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</row>
    <row r="268" spans="2:19">
      <c r="B268" s="41" t="str">
        <f ca="1">IFERROR(IF(Кредит_не_выплачен*Введенные_значения,Номер_платежа,""), "")</f>
        <v/>
      </c>
      <c r="C268" s="42" t="str">
        <f ca="1">IFERROR(IF(Кредит_не_выплачен*Введенные_значения,Дата_платежа,""), "")</f>
        <v/>
      </c>
      <c r="D268" s="43" t="str">
        <f ca="1">IFERROR(IF(Кредит_не_выплачен*Введенные_значения,Начальный_баланс,""), "")</f>
        <v/>
      </c>
      <c r="E268" s="43" t="str">
        <f ca="1">IFERROR(IF(Кредит_не_выплачен*Введенные_значения,Ежемесячный_платеж,""), "")</f>
        <v/>
      </c>
      <c r="F268" s="43" t="str">
        <f ca="1">IFERROR(IF(Кредит_не_выплачен*Введенные_значения,Основной долг,""), "")</f>
        <v/>
      </c>
      <c r="G268" s="43" t="str">
        <f ca="1">IFERROR(IF(Кредит_не_выплачен*Введенные_значения,Процент,""), "")</f>
        <v/>
      </c>
      <c r="H268" s="43" t="str">
        <f ca="1">IFERROR(IF(Кредит_не_выплачен*Введенные_значения,Конечный_баланс,""), "")</f>
        <v/>
      </c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</row>
    <row r="269" spans="2:19">
      <c r="B269" s="41" t="str">
        <f ca="1">IFERROR(IF(Кредит_не_выплачен*Введенные_значения,Номер_платежа,""), "")</f>
        <v/>
      </c>
      <c r="C269" s="42" t="str">
        <f ca="1">IFERROR(IF(Кредит_не_выплачен*Введенные_значения,Дата_платежа,""), "")</f>
        <v/>
      </c>
      <c r="D269" s="43" t="str">
        <f ca="1">IFERROR(IF(Кредит_не_выплачен*Введенные_значения,Начальный_баланс,""), "")</f>
        <v/>
      </c>
      <c r="E269" s="43" t="str">
        <f ca="1">IFERROR(IF(Кредит_не_выплачен*Введенные_значения,Ежемесячный_платеж,""), "")</f>
        <v/>
      </c>
      <c r="F269" s="43" t="str">
        <f ca="1">IFERROR(IF(Кредит_не_выплачен*Введенные_значения,Основной долг,""), "")</f>
        <v/>
      </c>
      <c r="G269" s="43" t="str">
        <f ca="1">IFERROR(IF(Кредит_не_выплачен*Введенные_значения,Процент,""), "")</f>
        <v/>
      </c>
      <c r="H269" s="43" t="str">
        <f ca="1">IFERROR(IF(Кредит_не_выплачен*Введенные_значения,Конечный_баланс,""), "")</f>
        <v/>
      </c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</row>
    <row r="270" spans="2:19">
      <c r="B270" s="41" t="str">
        <f ca="1">IFERROR(IF(Кредит_не_выплачен*Введенные_значения,Номер_платежа,""), "")</f>
        <v/>
      </c>
      <c r="C270" s="42" t="str">
        <f ca="1">IFERROR(IF(Кредит_не_выплачен*Введенные_значения,Дата_платежа,""), "")</f>
        <v/>
      </c>
      <c r="D270" s="43" t="str">
        <f ca="1">IFERROR(IF(Кредит_не_выплачен*Введенные_значения,Начальный_баланс,""), "")</f>
        <v/>
      </c>
      <c r="E270" s="43" t="str">
        <f ca="1">IFERROR(IF(Кредит_не_выплачен*Введенные_значения,Ежемесячный_платеж,""), "")</f>
        <v/>
      </c>
      <c r="F270" s="43" t="str">
        <f ca="1">IFERROR(IF(Кредит_не_выплачен*Введенные_значения,Основной долг,""), "")</f>
        <v/>
      </c>
      <c r="G270" s="43" t="str">
        <f ca="1">IFERROR(IF(Кредит_не_выплачен*Введенные_значения,Процент,""), "")</f>
        <v/>
      </c>
      <c r="H270" s="43" t="str">
        <f ca="1">IFERROR(IF(Кредит_не_выплачен*Введенные_значения,Конечный_баланс,""), "")</f>
        <v/>
      </c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</row>
    <row r="271" spans="2:19">
      <c r="B271" s="41" t="str">
        <f ca="1">IFERROR(IF(Кредит_не_выплачен*Введенные_значения,Номер_платежа,""), "")</f>
        <v/>
      </c>
      <c r="C271" s="42" t="str">
        <f ca="1">IFERROR(IF(Кредит_не_выплачен*Введенные_значения,Дата_платежа,""), "")</f>
        <v/>
      </c>
      <c r="D271" s="43" t="str">
        <f ca="1">IFERROR(IF(Кредит_не_выплачен*Введенные_значения,Начальный_баланс,""), "")</f>
        <v/>
      </c>
      <c r="E271" s="43" t="str">
        <f ca="1">IFERROR(IF(Кредит_не_выплачен*Введенные_значения,Ежемесячный_платеж,""), "")</f>
        <v/>
      </c>
      <c r="F271" s="43" t="str">
        <f ca="1">IFERROR(IF(Кредит_не_выплачен*Введенные_значения,Основной долг,""), "")</f>
        <v/>
      </c>
      <c r="G271" s="43" t="str">
        <f ca="1">IFERROR(IF(Кредит_не_выплачен*Введенные_значения,Процент,""), "")</f>
        <v/>
      </c>
      <c r="H271" s="43" t="str">
        <f ca="1">IFERROR(IF(Кредит_не_выплачен*Введенные_значения,Конечный_баланс,""), "")</f>
        <v/>
      </c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</row>
    <row r="272" spans="2:19">
      <c r="B272" s="41" t="str">
        <f ca="1">IFERROR(IF(Кредит_не_выплачен*Введенные_значения,Номер_платежа,""), "")</f>
        <v/>
      </c>
      <c r="C272" s="42" t="str">
        <f ca="1">IFERROR(IF(Кредит_не_выплачен*Введенные_значения,Дата_платежа,""), "")</f>
        <v/>
      </c>
      <c r="D272" s="43" t="str">
        <f ca="1">IFERROR(IF(Кредит_не_выплачен*Введенные_значения,Начальный_баланс,""), "")</f>
        <v/>
      </c>
      <c r="E272" s="43" t="str">
        <f ca="1">IFERROR(IF(Кредит_не_выплачен*Введенные_значения,Ежемесячный_платеж,""), "")</f>
        <v/>
      </c>
      <c r="F272" s="43" t="str">
        <f ca="1">IFERROR(IF(Кредит_не_выплачен*Введенные_значения,Основной долг,""), "")</f>
        <v/>
      </c>
      <c r="G272" s="43" t="str">
        <f ca="1">IFERROR(IF(Кредит_не_выплачен*Введенные_значения,Процент,""), "")</f>
        <v/>
      </c>
      <c r="H272" s="43" t="str">
        <f ca="1">IFERROR(IF(Кредит_не_выплачен*Введенные_значения,Конечный_баланс,""), "")</f>
        <v/>
      </c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</row>
    <row r="273" spans="2:19">
      <c r="B273" s="41" t="str">
        <f ca="1">IFERROR(IF(Кредит_не_выплачен*Введенные_значения,Номер_платежа,""), "")</f>
        <v/>
      </c>
      <c r="C273" s="42" t="str">
        <f ca="1">IFERROR(IF(Кредит_не_выплачен*Введенные_значения,Дата_платежа,""), "")</f>
        <v/>
      </c>
      <c r="D273" s="43" t="str">
        <f ca="1">IFERROR(IF(Кредит_не_выплачен*Введенные_значения,Начальный_баланс,""), "")</f>
        <v/>
      </c>
      <c r="E273" s="43" t="str">
        <f ca="1">IFERROR(IF(Кредит_не_выплачен*Введенные_значения,Ежемесячный_платеж,""), "")</f>
        <v/>
      </c>
      <c r="F273" s="43" t="str">
        <f ca="1">IFERROR(IF(Кредит_не_выплачен*Введенные_значения,Основной долг,""), "")</f>
        <v/>
      </c>
      <c r="G273" s="43" t="str">
        <f ca="1">IFERROR(IF(Кредит_не_выплачен*Введенные_значения,Процент,""), "")</f>
        <v/>
      </c>
      <c r="H273" s="43" t="str">
        <f ca="1">IFERROR(IF(Кредит_не_выплачен*Введенные_значения,Конечный_баланс,""), "")</f>
        <v/>
      </c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</row>
    <row r="274" spans="2:19">
      <c r="B274" s="41" t="str">
        <f ca="1">IFERROR(IF(Кредит_не_выплачен*Введенные_значения,Номер_платежа,""), "")</f>
        <v/>
      </c>
      <c r="C274" s="42" t="str">
        <f ca="1">IFERROR(IF(Кредит_не_выплачен*Введенные_значения,Дата_платежа,""), "")</f>
        <v/>
      </c>
      <c r="D274" s="43" t="str">
        <f ca="1">IFERROR(IF(Кредит_не_выплачен*Введенные_значения,Начальный_баланс,""), "")</f>
        <v/>
      </c>
      <c r="E274" s="43" t="str">
        <f ca="1">IFERROR(IF(Кредит_не_выплачен*Введенные_значения,Ежемесячный_платеж,""), "")</f>
        <v/>
      </c>
      <c r="F274" s="43" t="str">
        <f ca="1">IFERROR(IF(Кредит_не_выплачен*Введенные_значения,Основной долг,""), "")</f>
        <v/>
      </c>
      <c r="G274" s="43" t="str">
        <f ca="1">IFERROR(IF(Кредит_не_выплачен*Введенные_значения,Процент,""), "")</f>
        <v/>
      </c>
      <c r="H274" s="43" t="str">
        <f ca="1">IFERROR(IF(Кредит_не_выплачен*Введенные_значения,Конечный_баланс,""), "")</f>
        <v/>
      </c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</row>
    <row r="275" spans="2:19">
      <c r="B275" s="41" t="str">
        <f ca="1">IFERROR(IF(Кредит_не_выплачен*Введенные_значения,Номер_платежа,""), "")</f>
        <v/>
      </c>
      <c r="C275" s="42" t="str">
        <f ca="1">IFERROR(IF(Кредит_не_выплачен*Введенные_значения,Дата_платежа,""), "")</f>
        <v/>
      </c>
      <c r="D275" s="43" t="str">
        <f ca="1">IFERROR(IF(Кредит_не_выплачен*Введенные_значения,Начальный_баланс,""), "")</f>
        <v/>
      </c>
      <c r="E275" s="43" t="str">
        <f ca="1">IFERROR(IF(Кредит_не_выплачен*Введенные_значения,Ежемесячный_платеж,""), "")</f>
        <v/>
      </c>
      <c r="F275" s="43" t="str">
        <f ca="1">IFERROR(IF(Кредит_не_выплачен*Введенные_значения,Основной долг,""), "")</f>
        <v/>
      </c>
      <c r="G275" s="43" t="str">
        <f ca="1">IFERROR(IF(Кредит_не_выплачен*Введенные_значения,Процент,""), "")</f>
        <v/>
      </c>
      <c r="H275" s="43" t="str">
        <f ca="1">IFERROR(IF(Кредит_не_выплачен*Введенные_значения,Конечный_баланс,""), "")</f>
        <v/>
      </c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</row>
    <row r="276" spans="2:19">
      <c r="B276" s="41" t="str">
        <f ca="1">IFERROR(IF(Кредит_не_выплачен*Введенные_значения,Номер_платежа,""), "")</f>
        <v/>
      </c>
      <c r="C276" s="42" t="str">
        <f ca="1">IFERROR(IF(Кредит_не_выплачен*Введенные_значения,Дата_платежа,""), "")</f>
        <v/>
      </c>
      <c r="D276" s="43" t="str">
        <f ca="1">IFERROR(IF(Кредит_не_выплачен*Введенные_значения,Начальный_баланс,""), "")</f>
        <v/>
      </c>
      <c r="E276" s="43" t="str">
        <f ca="1">IFERROR(IF(Кредит_не_выплачен*Введенные_значения,Ежемесячный_платеж,""), "")</f>
        <v/>
      </c>
      <c r="F276" s="43" t="str">
        <f ca="1">IFERROR(IF(Кредит_не_выплачен*Введенные_значения,Основной долг,""), "")</f>
        <v/>
      </c>
      <c r="G276" s="43" t="str">
        <f ca="1">IFERROR(IF(Кредит_не_выплачен*Введенные_значения,Процент,""), "")</f>
        <v/>
      </c>
      <c r="H276" s="43" t="str">
        <f ca="1">IFERROR(IF(Кредит_не_выплачен*Введенные_значения,Конечный_баланс,""), "")</f>
        <v/>
      </c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</row>
    <row r="277" spans="2:19">
      <c r="B277" s="41" t="str">
        <f ca="1">IFERROR(IF(Кредит_не_выплачен*Введенные_значения,Номер_платежа,""), "")</f>
        <v/>
      </c>
      <c r="C277" s="42" t="str">
        <f ca="1">IFERROR(IF(Кредит_не_выплачен*Введенные_значения,Дата_платежа,""), "")</f>
        <v/>
      </c>
      <c r="D277" s="43" t="str">
        <f ca="1">IFERROR(IF(Кредит_не_выплачен*Введенные_значения,Начальный_баланс,""), "")</f>
        <v/>
      </c>
      <c r="E277" s="43" t="str">
        <f ca="1">IFERROR(IF(Кредит_не_выплачен*Введенные_значения,Ежемесячный_платеж,""), "")</f>
        <v/>
      </c>
      <c r="F277" s="43" t="str">
        <f ca="1">IFERROR(IF(Кредит_не_выплачен*Введенные_значения,Основной долг,""), "")</f>
        <v/>
      </c>
      <c r="G277" s="43" t="str">
        <f ca="1">IFERROR(IF(Кредит_не_выплачен*Введенные_значения,Процент,""), "")</f>
        <v/>
      </c>
      <c r="H277" s="43" t="str">
        <f ca="1">IFERROR(IF(Кредит_не_выплачен*Введенные_значения,Конечный_баланс,""), "")</f>
        <v/>
      </c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</row>
    <row r="278" spans="2:19">
      <c r="B278" s="41" t="str">
        <f ca="1">IFERROR(IF(Кредит_не_выплачен*Введенные_значения,Номер_платежа,""), "")</f>
        <v/>
      </c>
      <c r="C278" s="42" t="str">
        <f ca="1">IFERROR(IF(Кредит_не_выплачен*Введенные_значения,Дата_платежа,""), "")</f>
        <v/>
      </c>
      <c r="D278" s="43" t="str">
        <f ca="1">IFERROR(IF(Кредит_не_выплачен*Введенные_значения,Начальный_баланс,""), "")</f>
        <v/>
      </c>
      <c r="E278" s="43" t="str">
        <f ca="1">IFERROR(IF(Кредит_не_выплачен*Введенные_значения,Ежемесячный_платеж,""), "")</f>
        <v/>
      </c>
      <c r="F278" s="43" t="str">
        <f ca="1">IFERROR(IF(Кредит_не_выплачен*Введенные_значения,Основной долг,""), "")</f>
        <v/>
      </c>
      <c r="G278" s="43" t="str">
        <f ca="1">IFERROR(IF(Кредит_не_выплачен*Введенные_значения,Процент,""), "")</f>
        <v/>
      </c>
      <c r="H278" s="43" t="str">
        <f ca="1">IFERROR(IF(Кредит_не_выплачен*Введенные_значения,Конечный_баланс,""), "")</f>
        <v/>
      </c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</row>
    <row r="279" spans="2:19">
      <c r="B279" s="41" t="str">
        <f ca="1">IFERROR(IF(Кредит_не_выплачен*Введенные_значения,Номер_платежа,""), "")</f>
        <v/>
      </c>
      <c r="C279" s="42" t="str">
        <f ca="1">IFERROR(IF(Кредит_не_выплачен*Введенные_значения,Дата_платежа,""), "")</f>
        <v/>
      </c>
      <c r="D279" s="43" t="str">
        <f ca="1">IFERROR(IF(Кредит_не_выплачен*Введенные_значения,Начальный_баланс,""), "")</f>
        <v/>
      </c>
      <c r="E279" s="43" t="str">
        <f ca="1">IFERROR(IF(Кредит_не_выплачен*Введенные_значения,Ежемесячный_платеж,""), "")</f>
        <v/>
      </c>
      <c r="F279" s="43" t="str">
        <f ca="1">IFERROR(IF(Кредит_не_выплачен*Введенные_значения,Основной долг,""), "")</f>
        <v/>
      </c>
      <c r="G279" s="43" t="str">
        <f ca="1">IFERROR(IF(Кредит_не_выплачен*Введенные_значения,Процент,""), "")</f>
        <v/>
      </c>
      <c r="H279" s="43" t="str">
        <f ca="1">IFERROR(IF(Кредит_не_выплачен*Введенные_значения,Конечный_баланс,""), "")</f>
        <v/>
      </c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</row>
    <row r="280" spans="2:19">
      <c r="B280" s="41" t="str">
        <f ca="1">IFERROR(IF(Кредит_не_выплачен*Введенные_значения,Номер_платежа,""), "")</f>
        <v/>
      </c>
      <c r="C280" s="42" t="str">
        <f ca="1">IFERROR(IF(Кредит_не_выплачен*Введенные_значения,Дата_платежа,""), "")</f>
        <v/>
      </c>
      <c r="D280" s="43" t="str">
        <f ca="1">IFERROR(IF(Кредит_не_выплачен*Введенные_значения,Начальный_баланс,""), "")</f>
        <v/>
      </c>
      <c r="E280" s="43" t="str">
        <f ca="1">IFERROR(IF(Кредит_не_выплачен*Введенные_значения,Ежемесячный_платеж,""), "")</f>
        <v/>
      </c>
      <c r="F280" s="43" t="str">
        <f ca="1">IFERROR(IF(Кредит_не_выплачен*Введенные_значения,Основной долг,""), "")</f>
        <v/>
      </c>
      <c r="G280" s="43" t="str">
        <f ca="1">IFERROR(IF(Кредит_не_выплачен*Введенные_значения,Процент,""), "")</f>
        <v/>
      </c>
      <c r="H280" s="43" t="str">
        <f ca="1">IFERROR(IF(Кредит_не_выплачен*Введенные_значения,Конечный_баланс,""), "")</f>
        <v/>
      </c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</row>
    <row r="281" spans="2:19">
      <c r="B281" s="41" t="str">
        <f ca="1">IFERROR(IF(Кредит_не_выплачен*Введенные_значения,Номер_платежа,""), "")</f>
        <v/>
      </c>
      <c r="C281" s="42" t="str">
        <f ca="1">IFERROR(IF(Кредит_не_выплачен*Введенные_значения,Дата_платежа,""), "")</f>
        <v/>
      </c>
      <c r="D281" s="43" t="str">
        <f ca="1">IFERROR(IF(Кредит_не_выплачен*Введенные_значения,Начальный_баланс,""), "")</f>
        <v/>
      </c>
      <c r="E281" s="43" t="str">
        <f ca="1">IFERROR(IF(Кредит_не_выплачен*Введенные_значения,Ежемесячный_платеж,""), "")</f>
        <v/>
      </c>
      <c r="F281" s="43" t="str">
        <f ca="1">IFERROR(IF(Кредит_не_выплачен*Введенные_значения,Основной долг,""), "")</f>
        <v/>
      </c>
      <c r="G281" s="43" t="str">
        <f ca="1">IFERROR(IF(Кредит_не_выплачен*Введенные_значения,Процент,""), "")</f>
        <v/>
      </c>
      <c r="H281" s="43" t="str">
        <f ca="1">IFERROR(IF(Кредит_не_выплачен*Введенные_значения,Конечный_баланс,""), "")</f>
        <v/>
      </c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</row>
    <row r="282" spans="2:19">
      <c r="B282" s="41" t="str">
        <f ca="1">IFERROR(IF(Кредит_не_выплачен*Введенные_значения,Номер_платежа,""), "")</f>
        <v/>
      </c>
      <c r="C282" s="42" t="str">
        <f ca="1">IFERROR(IF(Кредит_не_выплачен*Введенные_значения,Дата_платежа,""), "")</f>
        <v/>
      </c>
      <c r="D282" s="43" t="str">
        <f ca="1">IFERROR(IF(Кредит_не_выплачен*Введенные_значения,Начальный_баланс,""), "")</f>
        <v/>
      </c>
      <c r="E282" s="43" t="str">
        <f ca="1">IFERROR(IF(Кредит_не_выплачен*Введенные_значения,Ежемесячный_платеж,""), "")</f>
        <v/>
      </c>
      <c r="F282" s="43" t="str">
        <f ca="1">IFERROR(IF(Кредит_не_выплачен*Введенные_значения,Основной долг,""), "")</f>
        <v/>
      </c>
      <c r="G282" s="43" t="str">
        <f ca="1">IFERROR(IF(Кредит_не_выплачен*Введенные_значения,Процент,""), "")</f>
        <v/>
      </c>
      <c r="H282" s="43" t="str">
        <f ca="1">IFERROR(IF(Кредит_не_выплачен*Введенные_значения,Конечный_баланс,""), "")</f>
        <v/>
      </c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</row>
    <row r="283" spans="2:19">
      <c r="B283" s="41" t="str">
        <f ca="1">IFERROR(IF(Кредит_не_выплачен*Введенные_значения,Номер_платежа,""), "")</f>
        <v/>
      </c>
      <c r="C283" s="42" t="str">
        <f ca="1">IFERROR(IF(Кредит_не_выплачен*Введенные_значения,Дата_платежа,""), "")</f>
        <v/>
      </c>
      <c r="D283" s="43" t="str">
        <f ca="1">IFERROR(IF(Кредит_не_выплачен*Введенные_значения,Начальный_баланс,""), "")</f>
        <v/>
      </c>
      <c r="E283" s="43" t="str">
        <f ca="1">IFERROR(IF(Кредит_не_выплачен*Введенные_значения,Ежемесячный_платеж,""), "")</f>
        <v/>
      </c>
      <c r="F283" s="43" t="str">
        <f ca="1">IFERROR(IF(Кредит_не_выплачен*Введенные_значения,Основной долг,""), "")</f>
        <v/>
      </c>
      <c r="G283" s="43" t="str">
        <f ca="1">IFERROR(IF(Кредит_не_выплачен*Введенные_значения,Процент,""), "")</f>
        <v/>
      </c>
      <c r="H283" s="43" t="str">
        <f ca="1">IFERROR(IF(Кредит_не_выплачен*Введенные_значения,Конечный_баланс,""), "")</f>
        <v/>
      </c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</row>
    <row r="284" spans="2:19">
      <c r="B284" s="41" t="str">
        <f ca="1">IFERROR(IF(Кредит_не_выплачен*Введенные_значения,Номер_платежа,""), "")</f>
        <v/>
      </c>
      <c r="C284" s="42" t="str">
        <f ca="1">IFERROR(IF(Кредит_не_выплачен*Введенные_значения,Дата_платежа,""), "")</f>
        <v/>
      </c>
      <c r="D284" s="43" t="str">
        <f ca="1">IFERROR(IF(Кредит_не_выплачен*Введенные_значения,Начальный_баланс,""), "")</f>
        <v/>
      </c>
      <c r="E284" s="43" t="str">
        <f ca="1">IFERROR(IF(Кредит_не_выплачен*Введенные_значения,Ежемесячный_платеж,""), "")</f>
        <v/>
      </c>
      <c r="F284" s="43" t="str">
        <f ca="1">IFERROR(IF(Кредит_не_выплачен*Введенные_значения,Основной долг,""), "")</f>
        <v/>
      </c>
      <c r="G284" s="43" t="str">
        <f ca="1">IFERROR(IF(Кредит_не_выплачен*Введенные_значения,Процент,""), "")</f>
        <v/>
      </c>
      <c r="H284" s="43" t="str">
        <f ca="1">IFERROR(IF(Кредит_не_выплачен*Введенные_значения,Конечный_баланс,""), "")</f>
        <v/>
      </c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</row>
    <row r="285" spans="2:19">
      <c r="B285" s="41" t="str">
        <f ca="1">IFERROR(IF(Кредит_не_выплачен*Введенные_значения,Номер_платежа,""), "")</f>
        <v/>
      </c>
      <c r="C285" s="42" t="str">
        <f ca="1">IFERROR(IF(Кредит_не_выплачен*Введенные_значения,Дата_платежа,""), "")</f>
        <v/>
      </c>
      <c r="D285" s="43" t="str">
        <f ca="1">IFERROR(IF(Кредит_не_выплачен*Введенные_значения,Начальный_баланс,""), "")</f>
        <v/>
      </c>
      <c r="E285" s="43" t="str">
        <f ca="1">IFERROR(IF(Кредит_не_выплачен*Введенные_значения,Ежемесячный_платеж,""), "")</f>
        <v/>
      </c>
      <c r="F285" s="43" t="str">
        <f ca="1">IFERROR(IF(Кредит_не_выплачен*Введенные_значения,Основной долг,""), "")</f>
        <v/>
      </c>
      <c r="G285" s="43" t="str">
        <f ca="1">IFERROR(IF(Кредит_не_выплачен*Введенные_значения,Процент,""), "")</f>
        <v/>
      </c>
      <c r="H285" s="43" t="str">
        <f ca="1">IFERROR(IF(Кредит_не_выплачен*Введенные_значения,Конечный_баланс,""), "")</f>
        <v/>
      </c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</row>
    <row r="286" spans="2:19">
      <c r="B286" s="41" t="str">
        <f ca="1">IFERROR(IF(Кредит_не_выплачен*Введенные_значения,Номер_платежа,""), "")</f>
        <v/>
      </c>
      <c r="C286" s="42" t="str">
        <f ca="1">IFERROR(IF(Кредит_не_выплачен*Введенные_значения,Дата_платежа,""), "")</f>
        <v/>
      </c>
      <c r="D286" s="43" t="str">
        <f ca="1">IFERROR(IF(Кредит_не_выплачен*Введенные_значения,Начальный_баланс,""), "")</f>
        <v/>
      </c>
      <c r="E286" s="43" t="str">
        <f ca="1">IFERROR(IF(Кредит_не_выплачен*Введенные_значения,Ежемесячный_платеж,""), "")</f>
        <v/>
      </c>
      <c r="F286" s="43" t="str">
        <f ca="1">IFERROR(IF(Кредит_не_выплачен*Введенные_значения,Основной долг,""), "")</f>
        <v/>
      </c>
      <c r="G286" s="43" t="str">
        <f ca="1">IFERROR(IF(Кредит_не_выплачен*Введенные_значения,Процент,""), "")</f>
        <v/>
      </c>
      <c r="H286" s="43" t="str">
        <f ca="1">IFERROR(IF(Кредит_не_выплачен*Введенные_значения,Конечный_баланс,""), "")</f>
        <v/>
      </c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</row>
    <row r="287" spans="2:19">
      <c r="B287" s="41" t="str">
        <f ca="1">IFERROR(IF(Кредит_не_выплачен*Введенные_значения,Номер_платежа,""), "")</f>
        <v/>
      </c>
      <c r="C287" s="42" t="str">
        <f ca="1">IFERROR(IF(Кредит_не_выплачен*Введенные_значения,Дата_платежа,""), "")</f>
        <v/>
      </c>
      <c r="D287" s="43" t="str">
        <f ca="1">IFERROR(IF(Кредит_не_выплачен*Введенные_значения,Начальный_баланс,""), "")</f>
        <v/>
      </c>
      <c r="E287" s="43" t="str">
        <f ca="1">IFERROR(IF(Кредит_не_выплачен*Введенные_значения,Ежемесячный_платеж,""), "")</f>
        <v/>
      </c>
      <c r="F287" s="43" t="str">
        <f ca="1">IFERROR(IF(Кредит_не_выплачен*Введенные_значения,Основной долг,""), "")</f>
        <v/>
      </c>
      <c r="G287" s="43" t="str">
        <f ca="1">IFERROR(IF(Кредит_не_выплачен*Введенные_значения,Процент,""), "")</f>
        <v/>
      </c>
      <c r="H287" s="43" t="str">
        <f ca="1">IFERROR(IF(Кредит_не_выплачен*Введенные_значения,Конечный_баланс,""), "")</f>
        <v/>
      </c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</row>
    <row r="288" spans="2:19">
      <c r="B288" s="41" t="str">
        <f ca="1">IFERROR(IF(Кредит_не_выплачен*Введенные_значения,Номер_платежа,""), "")</f>
        <v/>
      </c>
      <c r="C288" s="42" t="str">
        <f ca="1">IFERROR(IF(Кредит_не_выплачен*Введенные_значения,Дата_платежа,""), "")</f>
        <v/>
      </c>
      <c r="D288" s="43" t="str">
        <f ca="1">IFERROR(IF(Кредит_не_выплачен*Введенные_значения,Начальный_баланс,""), "")</f>
        <v/>
      </c>
      <c r="E288" s="43" t="str">
        <f ca="1">IFERROR(IF(Кредит_не_выплачен*Введенные_значения,Ежемесячный_платеж,""), "")</f>
        <v/>
      </c>
      <c r="F288" s="43" t="str">
        <f ca="1">IFERROR(IF(Кредит_не_выплачен*Введенные_значения,Основной долг,""), "")</f>
        <v/>
      </c>
      <c r="G288" s="43" t="str">
        <f ca="1">IFERROR(IF(Кредит_не_выплачен*Введенные_значения,Процент,""), "")</f>
        <v/>
      </c>
      <c r="H288" s="43" t="str">
        <f ca="1">IFERROR(IF(Кредит_не_выплачен*Введенные_значения,Конечный_баланс,""), "")</f>
        <v/>
      </c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</row>
    <row r="289" spans="2:19">
      <c r="B289" s="41" t="str">
        <f ca="1">IFERROR(IF(Кредит_не_выплачен*Введенные_значения,Номер_платежа,""), "")</f>
        <v/>
      </c>
      <c r="C289" s="42" t="str">
        <f ca="1">IFERROR(IF(Кредит_не_выплачен*Введенные_значения,Дата_платежа,""), "")</f>
        <v/>
      </c>
      <c r="D289" s="43" t="str">
        <f ca="1">IFERROR(IF(Кредит_не_выплачен*Введенные_значения,Начальный_баланс,""), "")</f>
        <v/>
      </c>
      <c r="E289" s="43" t="str">
        <f ca="1">IFERROR(IF(Кредит_не_выплачен*Введенные_значения,Ежемесячный_платеж,""), "")</f>
        <v/>
      </c>
      <c r="F289" s="43" t="str">
        <f ca="1">IFERROR(IF(Кредит_не_выплачен*Введенные_значения,Основной долг,""), "")</f>
        <v/>
      </c>
      <c r="G289" s="43" t="str">
        <f ca="1">IFERROR(IF(Кредит_не_выплачен*Введенные_значения,Процент,""), "")</f>
        <v/>
      </c>
      <c r="H289" s="43" t="str">
        <f ca="1">IFERROR(IF(Кредит_не_выплачен*Введенные_значения,Конечный_баланс,""), "")</f>
        <v/>
      </c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</row>
    <row r="290" spans="2:19">
      <c r="B290" s="41" t="str">
        <f ca="1">IFERROR(IF(Кредит_не_выплачен*Введенные_значения,Номер_платежа,""), "")</f>
        <v/>
      </c>
      <c r="C290" s="42" t="str">
        <f ca="1">IFERROR(IF(Кредит_не_выплачен*Введенные_значения,Дата_платежа,""), "")</f>
        <v/>
      </c>
      <c r="D290" s="43" t="str">
        <f ca="1">IFERROR(IF(Кредит_не_выплачен*Введенные_значения,Начальный_баланс,""), "")</f>
        <v/>
      </c>
      <c r="E290" s="43" t="str">
        <f ca="1">IFERROR(IF(Кредит_не_выплачен*Введенные_значения,Ежемесячный_платеж,""), "")</f>
        <v/>
      </c>
      <c r="F290" s="43" t="str">
        <f ca="1">IFERROR(IF(Кредит_не_выплачен*Введенные_значения,Основной долг,""), "")</f>
        <v/>
      </c>
      <c r="G290" s="43" t="str">
        <f ca="1">IFERROR(IF(Кредит_не_выплачен*Введенные_значения,Процент,""), "")</f>
        <v/>
      </c>
      <c r="H290" s="43" t="str">
        <f ca="1">IFERROR(IF(Кредит_не_выплачен*Введенные_значения,Конечный_баланс,""), "")</f>
        <v/>
      </c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</row>
    <row r="291" spans="2:19">
      <c r="B291" s="41" t="str">
        <f ca="1">IFERROR(IF(Кредит_не_выплачен*Введенные_значения,Номер_платежа,""), "")</f>
        <v/>
      </c>
      <c r="C291" s="42" t="str">
        <f ca="1">IFERROR(IF(Кредит_не_выплачен*Введенные_значения,Дата_платежа,""), "")</f>
        <v/>
      </c>
      <c r="D291" s="43" t="str">
        <f ca="1">IFERROR(IF(Кредит_не_выплачен*Введенные_значения,Начальный_баланс,""), "")</f>
        <v/>
      </c>
      <c r="E291" s="43" t="str">
        <f ca="1">IFERROR(IF(Кредит_не_выплачен*Введенные_значения,Ежемесячный_платеж,""), "")</f>
        <v/>
      </c>
      <c r="F291" s="43" t="str">
        <f ca="1">IFERROR(IF(Кредит_не_выплачен*Введенные_значения,Основной долг,""), "")</f>
        <v/>
      </c>
      <c r="G291" s="43" t="str">
        <f ca="1">IFERROR(IF(Кредит_не_выплачен*Введенные_значения,Процент,""), "")</f>
        <v/>
      </c>
      <c r="H291" s="43" t="str">
        <f ca="1">IFERROR(IF(Кредит_не_выплачен*Введенные_значения,Конечный_баланс,""), "")</f>
        <v/>
      </c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</row>
    <row r="292" spans="2:19">
      <c r="B292" s="41" t="str">
        <f ca="1">IFERROR(IF(Кредит_не_выплачен*Введенные_значения,Номер_платежа,""), "")</f>
        <v/>
      </c>
      <c r="C292" s="42" t="str">
        <f ca="1">IFERROR(IF(Кредит_не_выплачен*Введенные_значения,Дата_платежа,""), "")</f>
        <v/>
      </c>
      <c r="D292" s="43" t="str">
        <f ca="1">IFERROR(IF(Кредит_не_выплачен*Введенные_значения,Начальный_баланс,""), "")</f>
        <v/>
      </c>
      <c r="E292" s="43" t="str">
        <f ca="1">IFERROR(IF(Кредит_не_выплачен*Введенные_значения,Ежемесячный_платеж,""), "")</f>
        <v/>
      </c>
      <c r="F292" s="43" t="str">
        <f ca="1">IFERROR(IF(Кредит_не_выплачен*Введенные_значения,Основной долг,""), "")</f>
        <v/>
      </c>
      <c r="G292" s="43" t="str">
        <f ca="1">IFERROR(IF(Кредит_не_выплачен*Введенные_значения,Процент,""), "")</f>
        <v/>
      </c>
      <c r="H292" s="43" t="str">
        <f ca="1">IFERROR(IF(Кредит_не_выплачен*Введенные_значения,Конечный_баланс,""), "")</f>
        <v/>
      </c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</row>
    <row r="293" spans="2:19">
      <c r="B293" s="41" t="str">
        <f ca="1">IFERROR(IF(Кредит_не_выплачен*Введенные_значения,Номер_платежа,""), "")</f>
        <v/>
      </c>
      <c r="C293" s="42" t="str">
        <f ca="1">IFERROR(IF(Кредит_не_выплачен*Введенные_значения,Дата_платежа,""), "")</f>
        <v/>
      </c>
      <c r="D293" s="43" t="str">
        <f ca="1">IFERROR(IF(Кредит_не_выплачен*Введенные_значения,Начальный_баланс,""), "")</f>
        <v/>
      </c>
      <c r="E293" s="43" t="str">
        <f ca="1">IFERROR(IF(Кредит_не_выплачен*Введенные_значения,Ежемесячный_платеж,""), "")</f>
        <v/>
      </c>
      <c r="F293" s="43" t="str">
        <f ca="1">IFERROR(IF(Кредит_не_выплачен*Введенные_значения,Основной долг,""), "")</f>
        <v/>
      </c>
      <c r="G293" s="43" t="str">
        <f ca="1">IFERROR(IF(Кредит_не_выплачен*Введенные_значения,Процент,""), "")</f>
        <v/>
      </c>
      <c r="H293" s="43" t="str">
        <f ca="1">IFERROR(IF(Кредит_не_выплачен*Введенные_значения,Конечный_баланс,""), "")</f>
        <v/>
      </c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</row>
    <row r="294" spans="2:19">
      <c r="B294" s="41" t="str">
        <f ca="1">IFERROR(IF(Кредит_не_выплачен*Введенные_значения,Номер_платежа,""), "")</f>
        <v/>
      </c>
      <c r="C294" s="42" t="str">
        <f ca="1">IFERROR(IF(Кредит_не_выплачен*Введенные_значения,Дата_платежа,""), "")</f>
        <v/>
      </c>
      <c r="D294" s="43" t="str">
        <f ca="1">IFERROR(IF(Кредит_не_выплачен*Введенные_значения,Начальный_баланс,""), "")</f>
        <v/>
      </c>
      <c r="E294" s="43" t="str">
        <f ca="1">IFERROR(IF(Кредит_не_выплачен*Введенные_значения,Ежемесячный_платеж,""), "")</f>
        <v/>
      </c>
      <c r="F294" s="43" t="str">
        <f ca="1">IFERROR(IF(Кредит_не_выплачен*Введенные_значения,Основной долг,""), "")</f>
        <v/>
      </c>
      <c r="G294" s="43" t="str">
        <f ca="1">IFERROR(IF(Кредит_не_выплачен*Введенные_значения,Процент,""), "")</f>
        <v/>
      </c>
      <c r="H294" s="43" t="str">
        <f ca="1">IFERROR(IF(Кредит_не_выплачен*Введенные_значения,Конечный_баланс,""), "")</f>
        <v/>
      </c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</row>
    <row r="295" spans="2:19">
      <c r="B295" s="41" t="str">
        <f ca="1">IFERROR(IF(Кредит_не_выплачен*Введенные_значения,Номер_платежа,""), "")</f>
        <v/>
      </c>
      <c r="C295" s="42" t="str">
        <f ca="1">IFERROR(IF(Кредит_не_выплачен*Введенные_значения,Дата_платежа,""), "")</f>
        <v/>
      </c>
      <c r="D295" s="43" t="str">
        <f ca="1">IFERROR(IF(Кредит_не_выплачен*Введенные_значения,Начальный_баланс,""), "")</f>
        <v/>
      </c>
      <c r="E295" s="43" t="str">
        <f ca="1">IFERROR(IF(Кредит_не_выплачен*Введенные_значения,Ежемесячный_платеж,""), "")</f>
        <v/>
      </c>
      <c r="F295" s="43" t="str">
        <f ca="1">IFERROR(IF(Кредит_не_выплачен*Введенные_значения,Основной долг,""), "")</f>
        <v/>
      </c>
      <c r="G295" s="43" t="str">
        <f ca="1">IFERROR(IF(Кредит_не_выплачен*Введенные_значения,Процент,""), "")</f>
        <v/>
      </c>
      <c r="H295" s="43" t="str">
        <f ca="1">IFERROR(IF(Кредит_не_выплачен*Введенные_значения,Конечный_баланс,""), "")</f>
        <v/>
      </c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</row>
    <row r="296" spans="2:19">
      <c r="B296" s="41" t="str">
        <f ca="1">IFERROR(IF(Кредит_не_выплачен*Введенные_значения,Номер_платежа,""), "")</f>
        <v/>
      </c>
      <c r="C296" s="42" t="str">
        <f ca="1">IFERROR(IF(Кредит_не_выплачен*Введенные_значения,Дата_платежа,""), "")</f>
        <v/>
      </c>
      <c r="D296" s="43" t="str">
        <f ca="1">IFERROR(IF(Кредит_не_выплачен*Введенные_значения,Начальный_баланс,""), "")</f>
        <v/>
      </c>
      <c r="E296" s="43" t="str">
        <f ca="1">IFERROR(IF(Кредит_не_выплачен*Введенные_значения,Ежемесячный_платеж,""), "")</f>
        <v/>
      </c>
      <c r="F296" s="43" t="str">
        <f ca="1">IFERROR(IF(Кредит_не_выплачен*Введенные_значения,Основной долг,""), "")</f>
        <v/>
      </c>
      <c r="G296" s="43" t="str">
        <f ca="1">IFERROR(IF(Кредит_не_выплачен*Введенные_значения,Процент,""), "")</f>
        <v/>
      </c>
      <c r="H296" s="43" t="str">
        <f ca="1">IFERROR(IF(Кредит_не_выплачен*Введенные_значения,Конечный_баланс,""), "")</f>
        <v/>
      </c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</row>
    <row r="297" spans="2:19">
      <c r="B297" s="41" t="str">
        <f ca="1">IFERROR(IF(Кредит_не_выплачен*Введенные_значения,Номер_платежа,""), "")</f>
        <v/>
      </c>
      <c r="C297" s="42" t="str">
        <f ca="1">IFERROR(IF(Кредит_не_выплачен*Введенные_значения,Дата_платежа,""), "")</f>
        <v/>
      </c>
      <c r="D297" s="43" t="str">
        <f ca="1">IFERROR(IF(Кредит_не_выплачен*Введенные_значения,Начальный_баланс,""), "")</f>
        <v/>
      </c>
      <c r="E297" s="43" t="str">
        <f ca="1">IFERROR(IF(Кредит_не_выплачен*Введенные_значения,Ежемесячный_платеж,""), "")</f>
        <v/>
      </c>
      <c r="F297" s="43" t="str">
        <f ca="1">IFERROR(IF(Кредит_не_выплачен*Введенные_значения,Основной долг,""), "")</f>
        <v/>
      </c>
      <c r="G297" s="43" t="str">
        <f ca="1">IFERROR(IF(Кредит_не_выплачен*Введенные_значения,Процент,""), "")</f>
        <v/>
      </c>
      <c r="H297" s="43" t="str">
        <f ca="1">IFERROR(IF(Кредит_не_выплачен*Введенные_значения,Конечный_баланс,""), "")</f>
        <v/>
      </c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</row>
    <row r="298" spans="2:19">
      <c r="B298" s="41" t="str">
        <f ca="1">IFERROR(IF(Кредит_не_выплачен*Введенные_значения,Номер_платежа,""), "")</f>
        <v/>
      </c>
      <c r="C298" s="42" t="str">
        <f ca="1">IFERROR(IF(Кредит_не_выплачен*Введенные_значения,Дата_платежа,""), "")</f>
        <v/>
      </c>
      <c r="D298" s="43" t="str">
        <f ca="1">IFERROR(IF(Кредит_не_выплачен*Введенные_значения,Начальный_баланс,""), "")</f>
        <v/>
      </c>
      <c r="E298" s="43" t="str">
        <f ca="1">IFERROR(IF(Кредит_не_выплачен*Введенные_значения,Ежемесячный_платеж,""), "")</f>
        <v/>
      </c>
      <c r="F298" s="43" t="str">
        <f ca="1">IFERROR(IF(Кредит_не_выплачен*Введенные_значения,Основной долг,""), "")</f>
        <v/>
      </c>
      <c r="G298" s="43" t="str">
        <f ca="1">IFERROR(IF(Кредит_не_выплачен*Введенные_значения,Процент,""), "")</f>
        <v/>
      </c>
      <c r="H298" s="43" t="str">
        <f ca="1">IFERROR(IF(Кредит_не_выплачен*Введенные_значения,Конечный_баланс,""), "")</f>
        <v/>
      </c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</row>
    <row r="299" spans="2:19">
      <c r="B299" s="41" t="str">
        <f ca="1">IFERROR(IF(Кредит_не_выплачен*Введенные_значения,Номер_платежа,""), "")</f>
        <v/>
      </c>
      <c r="C299" s="42" t="str">
        <f ca="1">IFERROR(IF(Кредит_не_выплачен*Введенные_значения,Дата_платежа,""), "")</f>
        <v/>
      </c>
      <c r="D299" s="43" t="str">
        <f ca="1">IFERROR(IF(Кредит_не_выплачен*Введенные_значения,Начальный_баланс,""), "")</f>
        <v/>
      </c>
      <c r="E299" s="43" t="str">
        <f ca="1">IFERROR(IF(Кредит_не_выплачен*Введенные_значения,Ежемесячный_платеж,""), "")</f>
        <v/>
      </c>
      <c r="F299" s="43" t="str">
        <f ca="1">IFERROR(IF(Кредит_не_выплачен*Введенные_значения,Основной долг,""), "")</f>
        <v/>
      </c>
      <c r="G299" s="43" t="str">
        <f ca="1">IFERROR(IF(Кредит_не_выплачен*Введенные_значения,Процент,""), "")</f>
        <v/>
      </c>
      <c r="H299" s="43" t="str">
        <f ca="1">IFERROR(IF(Кредит_не_выплачен*Введенные_значения,Конечный_баланс,""), "")</f>
        <v/>
      </c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</row>
    <row r="300" spans="2:19">
      <c r="B300" s="41" t="str">
        <f ca="1">IFERROR(IF(Кредит_не_выплачен*Введенные_значения,Номер_платежа,""), "")</f>
        <v/>
      </c>
      <c r="C300" s="42" t="str">
        <f ca="1">IFERROR(IF(Кредит_не_выплачен*Введенные_значения,Дата_платежа,""), "")</f>
        <v/>
      </c>
      <c r="D300" s="43" t="str">
        <f ca="1">IFERROR(IF(Кредит_не_выплачен*Введенные_значения,Начальный_баланс,""), "")</f>
        <v/>
      </c>
      <c r="E300" s="43" t="str">
        <f ca="1">IFERROR(IF(Кредит_не_выплачен*Введенные_значения,Ежемесячный_платеж,""), "")</f>
        <v/>
      </c>
      <c r="F300" s="43" t="str">
        <f ca="1">IFERROR(IF(Кредит_не_выплачен*Введенные_значения,Основной долг,""), "")</f>
        <v/>
      </c>
      <c r="G300" s="43" t="str">
        <f ca="1">IFERROR(IF(Кредит_не_выплачен*Введенные_значения,Процент,""), "")</f>
        <v/>
      </c>
      <c r="H300" s="43" t="str">
        <f ca="1">IFERROR(IF(Кредит_не_выплачен*Введенные_значения,Конечный_баланс,""), "")</f>
        <v/>
      </c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</row>
    <row r="301" spans="2:19">
      <c r="B301" s="41" t="str">
        <f ca="1">IFERROR(IF(Кредит_не_выплачен*Введенные_значения,Номер_платежа,""), "")</f>
        <v/>
      </c>
      <c r="C301" s="42" t="str">
        <f ca="1">IFERROR(IF(Кредит_не_выплачен*Введенные_значения,Дата_платежа,""), "")</f>
        <v/>
      </c>
      <c r="D301" s="43" t="str">
        <f ca="1">IFERROR(IF(Кредит_не_выплачен*Введенные_значения,Начальный_баланс,""), "")</f>
        <v/>
      </c>
      <c r="E301" s="43" t="str">
        <f ca="1">IFERROR(IF(Кредит_не_выплачен*Введенные_значения,Ежемесячный_платеж,""), "")</f>
        <v/>
      </c>
      <c r="F301" s="43" t="str">
        <f ca="1">IFERROR(IF(Кредит_не_выплачен*Введенные_значения,Основной долг,""), "")</f>
        <v/>
      </c>
      <c r="G301" s="43" t="str">
        <f ca="1">IFERROR(IF(Кредит_не_выплачен*Введенные_значения,Процент,""), "")</f>
        <v/>
      </c>
      <c r="H301" s="43" t="str">
        <f ca="1">IFERROR(IF(Кредит_не_выплачен*Введенные_значения,Конечный_баланс,""), "")</f>
        <v/>
      </c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</row>
    <row r="302" spans="2:19">
      <c r="B302" s="41" t="str">
        <f ca="1">IFERROR(IF(Кредит_не_выплачен*Введенные_значения,Номер_платежа,""), "")</f>
        <v/>
      </c>
      <c r="C302" s="42" t="str">
        <f ca="1">IFERROR(IF(Кредит_не_выплачен*Введенные_значения,Дата_платежа,""), "")</f>
        <v/>
      </c>
      <c r="D302" s="43" t="str">
        <f ca="1">IFERROR(IF(Кредит_не_выплачен*Введенные_значения,Начальный_баланс,""), "")</f>
        <v/>
      </c>
      <c r="E302" s="43" t="str">
        <f ca="1">IFERROR(IF(Кредит_не_выплачен*Введенные_значения,Ежемесячный_платеж,""), "")</f>
        <v/>
      </c>
      <c r="F302" s="43" t="str">
        <f ca="1">IFERROR(IF(Кредит_не_выплачен*Введенные_значения,Основной долг,""), "")</f>
        <v/>
      </c>
      <c r="G302" s="43" t="str">
        <f ca="1">IFERROR(IF(Кредит_не_выплачен*Введенные_значения,Процент,""), "")</f>
        <v/>
      </c>
      <c r="H302" s="43" t="str">
        <f ca="1">IFERROR(IF(Кредит_не_выплачен*Введенные_значения,Конечный_баланс,""), "")</f>
        <v/>
      </c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</row>
    <row r="303" spans="2:19">
      <c r="B303" s="41" t="str">
        <f ca="1">IFERROR(IF(Кредит_не_выплачен*Введенные_значения,Номер_платежа,""), "")</f>
        <v/>
      </c>
      <c r="C303" s="42" t="str">
        <f ca="1">IFERROR(IF(Кредит_не_выплачен*Введенные_значения,Дата_платежа,""), "")</f>
        <v/>
      </c>
      <c r="D303" s="43" t="str">
        <f ca="1">IFERROR(IF(Кредит_не_выплачен*Введенные_значения,Начальный_баланс,""), "")</f>
        <v/>
      </c>
      <c r="E303" s="43" t="str">
        <f ca="1">IFERROR(IF(Кредит_не_выплачен*Введенные_значения,Ежемесячный_платеж,""), "")</f>
        <v/>
      </c>
      <c r="F303" s="43" t="str">
        <f ca="1">IFERROR(IF(Кредит_не_выплачен*Введенные_значения,Основной долг,""), "")</f>
        <v/>
      </c>
      <c r="G303" s="43" t="str">
        <f ca="1">IFERROR(IF(Кредит_не_выплачен*Введенные_значения,Процент,""), "")</f>
        <v/>
      </c>
      <c r="H303" s="43" t="str">
        <f ca="1">IFERROR(IF(Кредит_не_выплачен*Введенные_значения,Конечный_баланс,""), "")</f>
        <v/>
      </c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</row>
    <row r="304" spans="2:19">
      <c r="B304" s="41" t="str">
        <f ca="1">IFERROR(IF(Кредит_не_выплачен*Введенные_значения,Номер_платежа,""), "")</f>
        <v/>
      </c>
      <c r="C304" s="42" t="str">
        <f ca="1">IFERROR(IF(Кредит_не_выплачен*Введенные_значения,Дата_платежа,""), "")</f>
        <v/>
      </c>
      <c r="D304" s="43" t="str">
        <f ca="1">IFERROR(IF(Кредит_не_выплачен*Введенные_значения,Начальный_баланс,""), "")</f>
        <v/>
      </c>
      <c r="E304" s="43" t="str">
        <f ca="1">IFERROR(IF(Кредит_не_выплачен*Введенные_значения,Ежемесячный_платеж,""), "")</f>
        <v/>
      </c>
      <c r="F304" s="43" t="str">
        <f ca="1">IFERROR(IF(Кредит_не_выплачен*Введенные_значения,Основной долг,""), "")</f>
        <v/>
      </c>
      <c r="G304" s="43" t="str">
        <f ca="1">IFERROR(IF(Кредит_не_выплачен*Введенные_значения,Процент,""), "")</f>
        <v/>
      </c>
      <c r="H304" s="43" t="str">
        <f ca="1">IFERROR(IF(Кредит_не_выплачен*Введенные_значения,Конечный_баланс,""), "")</f>
        <v/>
      </c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</row>
    <row r="305" spans="2:19">
      <c r="B305" s="41" t="str">
        <f ca="1">IFERROR(IF(Кредит_не_выплачен*Введенные_значения,Номер_платежа,""), "")</f>
        <v/>
      </c>
      <c r="C305" s="42" t="str">
        <f ca="1">IFERROR(IF(Кредит_не_выплачен*Введенные_значения,Дата_платежа,""), "")</f>
        <v/>
      </c>
      <c r="D305" s="43" t="str">
        <f ca="1">IFERROR(IF(Кредит_не_выплачен*Введенные_значения,Начальный_баланс,""), "")</f>
        <v/>
      </c>
      <c r="E305" s="43" t="str">
        <f ca="1">IFERROR(IF(Кредит_не_выплачен*Введенные_значения,Ежемесячный_платеж,""), "")</f>
        <v/>
      </c>
      <c r="F305" s="43" t="str">
        <f ca="1">IFERROR(IF(Кредит_не_выплачен*Введенные_значения,Основной долг,""), "")</f>
        <v/>
      </c>
      <c r="G305" s="43" t="str">
        <f ca="1">IFERROR(IF(Кредит_не_выплачен*Введенные_значения,Процент,""), "")</f>
        <v/>
      </c>
      <c r="H305" s="43" t="str">
        <f ca="1">IFERROR(IF(Кредит_не_выплачен*Введенные_значения,Конечный_баланс,""), "")</f>
        <v/>
      </c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</row>
    <row r="306" spans="2:19">
      <c r="B306" s="41" t="str">
        <f ca="1">IFERROR(IF(Кредит_не_выплачен*Введенные_значения,Номер_платежа,""), "")</f>
        <v/>
      </c>
      <c r="C306" s="42" t="str">
        <f ca="1">IFERROR(IF(Кредит_не_выплачен*Введенные_значения,Дата_платежа,""), "")</f>
        <v/>
      </c>
      <c r="D306" s="43" t="str">
        <f ca="1">IFERROR(IF(Кредит_не_выплачен*Введенные_значения,Начальный_баланс,""), "")</f>
        <v/>
      </c>
      <c r="E306" s="43" t="str">
        <f ca="1">IFERROR(IF(Кредит_не_выплачен*Введенные_значения,Ежемесячный_платеж,""), "")</f>
        <v/>
      </c>
      <c r="F306" s="43" t="str">
        <f ca="1">IFERROR(IF(Кредит_не_выплачен*Введенные_значения,Основной долг,""), "")</f>
        <v/>
      </c>
      <c r="G306" s="43" t="str">
        <f ca="1">IFERROR(IF(Кредит_не_выплачен*Введенные_значения,Процент,""), "")</f>
        <v/>
      </c>
      <c r="H306" s="43" t="str">
        <f ca="1">IFERROR(IF(Кредит_не_выплачен*Введенные_значения,Конечный_баланс,""), "")</f>
        <v/>
      </c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</row>
    <row r="307" spans="2:19">
      <c r="B307" s="41" t="str">
        <f ca="1">IFERROR(IF(Кредит_не_выплачен*Введенные_значения,Номер_платежа,""), "")</f>
        <v/>
      </c>
      <c r="C307" s="42" t="str">
        <f ca="1">IFERROR(IF(Кредит_не_выплачен*Введенные_значения,Дата_платежа,""), "")</f>
        <v/>
      </c>
      <c r="D307" s="43" t="str">
        <f ca="1">IFERROR(IF(Кредит_не_выплачен*Введенные_значения,Начальный_баланс,""), "")</f>
        <v/>
      </c>
      <c r="E307" s="43" t="str">
        <f ca="1">IFERROR(IF(Кредит_не_выплачен*Введенные_значения,Ежемесячный_платеж,""), "")</f>
        <v/>
      </c>
      <c r="F307" s="43" t="str">
        <f ca="1">IFERROR(IF(Кредит_не_выплачен*Введенные_значения,Основной долг,""), "")</f>
        <v/>
      </c>
      <c r="G307" s="43" t="str">
        <f ca="1">IFERROR(IF(Кредит_не_выплачен*Введенные_значения,Процент,""), "")</f>
        <v/>
      </c>
      <c r="H307" s="43" t="str">
        <f ca="1">IFERROR(IF(Кредит_не_выплачен*Введенные_значения,Конечный_баланс,""), "")</f>
        <v/>
      </c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</row>
    <row r="308" spans="2:19">
      <c r="B308" s="41" t="str">
        <f ca="1">IFERROR(IF(Кредит_не_выплачен*Введенные_значения,Номер_платежа,""), "")</f>
        <v/>
      </c>
      <c r="C308" s="42" t="str">
        <f ca="1">IFERROR(IF(Кредит_не_выплачен*Введенные_значения,Дата_платежа,""), "")</f>
        <v/>
      </c>
      <c r="D308" s="43" t="str">
        <f ca="1">IFERROR(IF(Кредит_не_выплачен*Введенные_значения,Начальный_баланс,""), "")</f>
        <v/>
      </c>
      <c r="E308" s="43" t="str">
        <f ca="1">IFERROR(IF(Кредит_не_выплачен*Введенные_значения,Ежемесячный_платеж,""), "")</f>
        <v/>
      </c>
      <c r="F308" s="43" t="str">
        <f ca="1">IFERROR(IF(Кредит_не_выплачен*Введенные_значения,Основной долг,""), "")</f>
        <v/>
      </c>
      <c r="G308" s="43" t="str">
        <f ca="1">IFERROR(IF(Кредит_не_выплачен*Введенные_значения,Процент,""), "")</f>
        <v/>
      </c>
      <c r="H308" s="43" t="str">
        <f ca="1">IFERROR(IF(Кредит_не_выплачен*Введенные_значения,Конечный_баланс,""), "")</f>
        <v/>
      </c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</row>
    <row r="309" spans="2:19">
      <c r="B309" s="41" t="str">
        <f ca="1">IFERROR(IF(Кредит_не_выплачен*Введенные_значения,Номер_платежа,""), "")</f>
        <v/>
      </c>
      <c r="C309" s="42" t="str">
        <f ca="1">IFERROR(IF(Кредит_не_выплачен*Введенные_значения,Дата_платежа,""), "")</f>
        <v/>
      </c>
      <c r="D309" s="43" t="str">
        <f ca="1">IFERROR(IF(Кредит_не_выплачен*Введенные_значения,Начальный_баланс,""), "")</f>
        <v/>
      </c>
      <c r="E309" s="43" t="str">
        <f ca="1">IFERROR(IF(Кредит_не_выплачен*Введенные_значения,Ежемесячный_платеж,""), "")</f>
        <v/>
      </c>
      <c r="F309" s="43" t="str">
        <f ca="1">IFERROR(IF(Кредит_не_выплачен*Введенные_значения,Основной долг,""), "")</f>
        <v/>
      </c>
      <c r="G309" s="43" t="str">
        <f ca="1">IFERROR(IF(Кредит_не_выплачен*Введенные_значения,Процент,""), "")</f>
        <v/>
      </c>
      <c r="H309" s="43" t="str">
        <f ca="1">IFERROR(IF(Кредит_не_выплачен*Введенные_значения,Конечный_баланс,""), "")</f>
        <v/>
      </c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</row>
    <row r="310" spans="2:19">
      <c r="B310" s="41" t="str">
        <f ca="1">IFERROR(IF(Кредит_не_выплачен*Введенные_значения,Номер_платежа,""), "")</f>
        <v/>
      </c>
      <c r="C310" s="42" t="str">
        <f ca="1">IFERROR(IF(Кредит_не_выплачен*Введенные_значения,Дата_платежа,""), "")</f>
        <v/>
      </c>
      <c r="D310" s="43" t="str">
        <f ca="1">IFERROR(IF(Кредит_не_выплачен*Введенные_значения,Начальный_баланс,""), "")</f>
        <v/>
      </c>
      <c r="E310" s="43" t="str">
        <f ca="1">IFERROR(IF(Кредит_не_выплачен*Введенные_значения,Ежемесячный_платеж,""), "")</f>
        <v/>
      </c>
      <c r="F310" s="43" t="str">
        <f ca="1">IFERROR(IF(Кредит_не_выплачен*Введенные_значения,Основной долг,""), "")</f>
        <v/>
      </c>
      <c r="G310" s="43" t="str">
        <f ca="1">IFERROR(IF(Кредит_не_выплачен*Введенные_значения,Процент,""), "")</f>
        <v/>
      </c>
      <c r="H310" s="43" t="str">
        <f ca="1">IFERROR(IF(Кредит_не_выплачен*Введенные_значения,Конечный_баланс,""), "")</f>
        <v/>
      </c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</row>
    <row r="311" spans="2:19">
      <c r="B311" s="41" t="str">
        <f ca="1">IFERROR(IF(Кредит_не_выплачен*Введенные_значения,Номер_платежа,""), "")</f>
        <v/>
      </c>
      <c r="C311" s="42" t="str">
        <f ca="1">IFERROR(IF(Кредит_не_выплачен*Введенные_значения,Дата_платежа,""), "")</f>
        <v/>
      </c>
      <c r="D311" s="43" t="str">
        <f ca="1">IFERROR(IF(Кредит_не_выплачен*Введенные_значения,Начальный_баланс,""), "")</f>
        <v/>
      </c>
      <c r="E311" s="43" t="str">
        <f ca="1">IFERROR(IF(Кредит_не_выплачен*Введенные_значения,Ежемесячный_платеж,""), "")</f>
        <v/>
      </c>
      <c r="F311" s="43" t="str">
        <f ca="1">IFERROR(IF(Кредит_не_выплачен*Введенные_значения,Основной долг,""), "")</f>
        <v/>
      </c>
      <c r="G311" s="43" t="str">
        <f ca="1">IFERROR(IF(Кредит_не_выплачен*Введенные_значения,Процент,""), "")</f>
        <v/>
      </c>
      <c r="H311" s="43" t="str">
        <f ca="1">IFERROR(IF(Кредит_не_выплачен*Введенные_значения,Конечный_баланс,""), "")</f>
        <v/>
      </c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</row>
    <row r="312" spans="2:19">
      <c r="B312" s="41" t="str">
        <f ca="1">IFERROR(IF(Кредит_не_выплачен*Введенные_значения,Номер_платежа,""), "")</f>
        <v/>
      </c>
      <c r="C312" s="42" t="str">
        <f ca="1">IFERROR(IF(Кредит_не_выплачен*Введенные_значения,Дата_платежа,""), "")</f>
        <v/>
      </c>
      <c r="D312" s="43" t="str">
        <f ca="1">IFERROR(IF(Кредит_не_выплачен*Введенные_значения,Начальный_баланс,""), "")</f>
        <v/>
      </c>
      <c r="E312" s="43" t="str">
        <f ca="1">IFERROR(IF(Кредит_не_выплачен*Введенные_значения,Ежемесячный_платеж,""), "")</f>
        <v/>
      </c>
      <c r="F312" s="43" t="str">
        <f ca="1">IFERROR(IF(Кредит_не_выплачен*Введенные_значения,Основной долг,""), "")</f>
        <v/>
      </c>
      <c r="G312" s="43" t="str">
        <f ca="1">IFERROR(IF(Кредит_не_выплачен*Введенные_значения,Процент,""), "")</f>
        <v/>
      </c>
      <c r="H312" s="43" t="str">
        <f ca="1">IFERROR(IF(Кредит_не_выплачен*Введенные_значения,Конечный_баланс,""), "")</f>
        <v/>
      </c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</row>
    <row r="313" spans="2:19">
      <c r="B313" s="41" t="str">
        <f ca="1">IFERROR(IF(Кредит_не_выплачен*Введенные_значения,Номер_платежа,""), "")</f>
        <v/>
      </c>
      <c r="C313" s="42" t="str">
        <f ca="1">IFERROR(IF(Кредит_не_выплачен*Введенные_значения,Дата_платежа,""), "")</f>
        <v/>
      </c>
      <c r="D313" s="43" t="str">
        <f ca="1">IFERROR(IF(Кредит_не_выплачен*Введенные_значения,Начальный_баланс,""), "")</f>
        <v/>
      </c>
      <c r="E313" s="43" t="str">
        <f ca="1">IFERROR(IF(Кредит_не_выплачен*Введенные_значения,Ежемесячный_платеж,""), "")</f>
        <v/>
      </c>
      <c r="F313" s="43" t="str">
        <f ca="1">IFERROR(IF(Кредит_не_выплачен*Введенные_значения,Основной долг,""), "")</f>
        <v/>
      </c>
      <c r="G313" s="43" t="str">
        <f ca="1">IFERROR(IF(Кредит_не_выплачен*Введенные_значения,Процент,""), "")</f>
        <v/>
      </c>
      <c r="H313" s="43" t="str">
        <f ca="1">IFERROR(IF(Кредит_не_выплачен*Введенные_значения,Конечный_баланс,""), "")</f>
        <v/>
      </c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</row>
    <row r="314" spans="2:19">
      <c r="B314" s="41" t="str">
        <f ca="1">IFERROR(IF(Кредит_не_выплачен*Введенные_значения,Номер_платежа,""), "")</f>
        <v/>
      </c>
      <c r="C314" s="42" t="str">
        <f ca="1">IFERROR(IF(Кредит_не_выплачен*Введенные_значения,Дата_платежа,""), "")</f>
        <v/>
      </c>
      <c r="D314" s="43" t="str">
        <f ca="1">IFERROR(IF(Кредит_не_выплачен*Введенные_значения,Начальный_баланс,""), "")</f>
        <v/>
      </c>
      <c r="E314" s="43" t="str">
        <f ca="1">IFERROR(IF(Кредит_не_выплачен*Введенные_значения,Ежемесячный_платеж,""), "")</f>
        <v/>
      </c>
      <c r="F314" s="43" t="str">
        <f ca="1">IFERROR(IF(Кредит_не_выплачен*Введенные_значения,Основной долг,""), "")</f>
        <v/>
      </c>
      <c r="G314" s="43" t="str">
        <f ca="1">IFERROR(IF(Кредит_не_выплачен*Введенные_значения,Процент,""), "")</f>
        <v/>
      </c>
      <c r="H314" s="43" t="str">
        <f ca="1">IFERROR(IF(Кредит_не_выплачен*Введенные_значения,Конечный_баланс,""), "")</f>
        <v/>
      </c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</row>
    <row r="315" spans="2:19">
      <c r="B315" s="41" t="str">
        <f ca="1">IFERROR(IF(Кредит_не_выплачен*Введенные_значения,Номер_платежа,""), "")</f>
        <v/>
      </c>
      <c r="C315" s="42" t="str">
        <f ca="1">IFERROR(IF(Кредит_не_выплачен*Введенные_значения,Дата_платежа,""), "")</f>
        <v/>
      </c>
      <c r="D315" s="43" t="str">
        <f ca="1">IFERROR(IF(Кредит_не_выплачен*Введенные_значения,Начальный_баланс,""), "")</f>
        <v/>
      </c>
      <c r="E315" s="43" t="str">
        <f ca="1">IFERROR(IF(Кредит_не_выплачен*Введенные_значения,Ежемесячный_платеж,""), "")</f>
        <v/>
      </c>
      <c r="F315" s="43" t="str">
        <f ca="1">IFERROR(IF(Кредит_не_выплачен*Введенные_значения,Основной долг,""), "")</f>
        <v/>
      </c>
      <c r="G315" s="43" t="str">
        <f ca="1">IFERROR(IF(Кредит_не_выплачен*Введенные_значения,Процент,""), "")</f>
        <v/>
      </c>
      <c r="H315" s="43" t="str">
        <f ca="1">IFERROR(IF(Кредит_не_выплачен*Введенные_значения,Конечный_баланс,""), "")</f>
        <v/>
      </c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</row>
    <row r="316" spans="2:19">
      <c r="B316" s="41" t="str">
        <f ca="1">IFERROR(IF(Кредит_не_выплачен*Введенные_значения,Номер_платежа,""), "")</f>
        <v/>
      </c>
      <c r="C316" s="42" t="str">
        <f ca="1">IFERROR(IF(Кредит_не_выплачен*Введенные_значения,Дата_платежа,""), "")</f>
        <v/>
      </c>
      <c r="D316" s="43" t="str">
        <f ca="1">IFERROR(IF(Кредит_не_выплачен*Введенные_значения,Начальный_баланс,""), "")</f>
        <v/>
      </c>
      <c r="E316" s="43" t="str">
        <f ca="1">IFERROR(IF(Кредит_не_выплачен*Введенные_значения,Ежемесячный_платеж,""), "")</f>
        <v/>
      </c>
      <c r="F316" s="43" t="str">
        <f ca="1">IFERROR(IF(Кредит_не_выплачен*Введенные_значения,Основной долг,""), "")</f>
        <v/>
      </c>
      <c r="G316" s="43" t="str">
        <f ca="1">IFERROR(IF(Кредит_не_выплачен*Введенные_значения,Процент,""), "")</f>
        <v/>
      </c>
      <c r="H316" s="43" t="str">
        <f ca="1">IFERROR(IF(Кредит_не_выплачен*Введенные_значения,Конечный_баланс,""), "")</f>
        <v/>
      </c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</row>
    <row r="317" spans="2:19">
      <c r="B317" s="41" t="str">
        <f ca="1">IFERROR(IF(Кредит_не_выплачен*Введенные_значения,Номер_платежа,""), "")</f>
        <v/>
      </c>
      <c r="C317" s="42" t="str">
        <f ca="1">IFERROR(IF(Кредит_не_выплачен*Введенные_значения,Дата_платежа,""), "")</f>
        <v/>
      </c>
      <c r="D317" s="43" t="str">
        <f ca="1">IFERROR(IF(Кредит_не_выплачен*Введенные_значения,Начальный_баланс,""), "")</f>
        <v/>
      </c>
      <c r="E317" s="43" t="str">
        <f ca="1">IFERROR(IF(Кредит_не_выплачен*Введенные_значения,Ежемесячный_платеж,""), "")</f>
        <v/>
      </c>
      <c r="F317" s="43" t="str">
        <f ca="1">IFERROR(IF(Кредит_не_выплачен*Введенные_значения,Основной долг,""), "")</f>
        <v/>
      </c>
      <c r="G317" s="43" t="str">
        <f ca="1">IFERROR(IF(Кредит_не_выплачен*Введенные_значения,Процент,""), "")</f>
        <v/>
      </c>
      <c r="H317" s="43" t="str">
        <f ca="1">IFERROR(IF(Кредит_не_выплачен*Введенные_значения,Конечный_баланс,""), "")</f>
        <v/>
      </c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</row>
    <row r="318" spans="2:19">
      <c r="B318" s="41" t="str">
        <f ca="1">IFERROR(IF(Кредит_не_выплачен*Введенные_значения,Номер_платежа,""), "")</f>
        <v/>
      </c>
      <c r="C318" s="42" t="str">
        <f ca="1">IFERROR(IF(Кредит_не_выплачен*Введенные_значения,Дата_платежа,""), "")</f>
        <v/>
      </c>
      <c r="D318" s="43" t="str">
        <f ca="1">IFERROR(IF(Кредит_не_выплачен*Введенные_значения,Начальный_баланс,""), "")</f>
        <v/>
      </c>
      <c r="E318" s="43" t="str">
        <f ca="1">IFERROR(IF(Кредит_не_выплачен*Введенные_значения,Ежемесячный_платеж,""), "")</f>
        <v/>
      </c>
      <c r="F318" s="43" t="str">
        <f ca="1">IFERROR(IF(Кредит_не_выплачен*Введенные_значения,Основной долг,""), "")</f>
        <v/>
      </c>
      <c r="G318" s="43" t="str">
        <f ca="1">IFERROR(IF(Кредит_не_выплачен*Введенные_значения,Процент,""), "")</f>
        <v/>
      </c>
      <c r="H318" s="43" t="str">
        <f ca="1">IFERROR(IF(Кредит_не_выплачен*Введенные_значения,Конечный_баланс,""), "")</f>
        <v/>
      </c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</row>
    <row r="319" spans="2:19">
      <c r="B319" s="41" t="str">
        <f ca="1">IFERROR(IF(Кредит_не_выплачен*Введенные_значения,Номер_платежа,""), "")</f>
        <v/>
      </c>
      <c r="C319" s="42" t="str">
        <f ca="1">IFERROR(IF(Кредит_не_выплачен*Введенные_значения,Дата_платежа,""), "")</f>
        <v/>
      </c>
      <c r="D319" s="43" t="str">
        <f ca="1">IFERROR(IF(Кредит_не_выплачен*Введенные_значения,Начальный_баланс,""), "")</f>
        <v/>
      </c>
      <c r="E319" s="43" t="str">
        <f ca="1">IFERROR(IF(Кредит_не_выплачен*Введенные_значения,Ежемесячный_платеж,""), "")</f>
        <v/>
      </c>
      <c r="F319" s="43" t="str">
        <f ca="1">IFERROR(IF(Кредит_не_выплачен*Введенные_значения,Основной долг,""), "")</f>
        <v/>
      </c>
      <c r="G319" s="43" t="str">
        <f ca="1">IFERROR(IF(Кредит_не_выплачен*Введенные_значения,Процент,""), "")</f>
        <v/>
      </c>
      <c r="H319" s="43" t="str">
        <f ca="1">IFERROR(IF(Кредит_не_выплачен*Введенные_значения,Конечный_баланс,""), "")</f>
        <v/>
      </c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</row>
    <row r="320" spans="2:19">
      <c r="B320" s="41" t="str">
        <f ca="1">IFERROR(IF(Кредит_не_выплачен*Введенные_значения,Номер_платежа,""), "")</f>
        <v/>
      </c>
      <c r="C320" s="42" t="str">
        <f ca="1">IFERROR(IF(Кредит_не_выплачен*Введенные_значения,Дата_платежа,""), "")</f>
        <v/>
      </c>
      <c r="D320" s="43" t="str">
        <f ca="1">IFERROR(IF(Кредит_не_выплачен*Введенные_значения,Начальный_баланс,""), "")</f>
        <v/>
      </c>
      <c r="E320" s="43" t="str">
        <f ca="1">IFERROR(IF(Кредит_не_выплачен*Введенные_значения,Ежемесячный_платеж,""), "")</f>
        <v/>
      </c>
      <c r="F320" s="43" t="str">
        <f ca="1">IFERROR(IF(Кредит_не_выплачен*Введенные_значения,Основной долг,""), "")</f>
        <v/>
      </c>
      <c r="G320" s="43" t="str">
        <f ca="1">IFERROR(IF(Кредит_не_выплачен*Введенные_значения,Процент,""), "")</f>
        <v/>
      </c>
      <c r="H320" s="43" t="str">
        <f ca="1">IFERROR(IF(Кредит_не_выплачен*Введенные_значения,Конечный_баланс,""), "")</f>
        <v/>
      </c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</row>
    <row r="321" spans="2:19">
      <c r="B321" s="41" t="str">
        <f ca="1">IFERROR(IF(Кредит_не_выплачен*Введенные_значения,Номер_платежа,""), "")</f>
        <v/>
      </c>
      <c r="C321" s="42" t="str">
        <f ca="1">IFERROR(IF(Кредит_не_выплачен*Введенные_значения,Дата_платежа,""), "")</f>
        <v/>
      </c>
      <c r="D321" s="43" t="str">
        <f ca="1">IFERROR(IF(Кредит_не_выплачен*Введенные_значения,Начальный_баланс,""), "")</f>
        <v/>
      </c>
      <c r="E321" s="43" t="str">
        <f ca="1">IFERROR(IF(Кредит_не_выплачен*Введенные_значения,Ежемесячный_платеж,""), "")</f>
        <v/>
      </c>
      <c r="F321" s="43" t="str">
        <f ca="1">IFERROR(IF(Кредит_не_выплачен*Введенные_значения,Основной долг,""), "")</f>
        <v/>
      </c>
      <c r="G321" s="43" t="str">
        <f ca="1">IFERROR(IF(Кредит_не_выплачен*Введенные_значения,Процент,""), "")</f>
        <v/>
      </c>
      <c r="H321" s="43" t="str">
        <f ca="1">IFERROR(IF(Кредит_не_выплачен*Введенные_значения,Конечный_баланс,""), "")</f>
        <v/>
      </c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</row>
    <row r="322" spans="2:19">
      <c r="B322" s="41" t="str">
        <f ca="1">IFERROR(IF(Кредит_не_выплачен*Введенные_значения,Номер_платежа,""), "")</f>
        <v/>
      </c>
      <c r="C322" s="42" t="str">
        <f ca="1">IFERROR(IF(Кредит_не_выплачен*Введенные_значения,Дата_платежа,""), "")</f>
        <v/>
      </c>
      <c r="D322" s="43" t="str">
        <f ca="1">IFERROR(IF(Кредит_не_выплачен*Введенные_значения,Начальный_баланс,""), "")</f>
        <v/>
      </c>
      <c r="E322" s="43" t="str">
        <f ca="1">IFERROR(IF(Кредит_не_выплачен*Введенные_значения,Ежемесячный_платеж,""), "")</f>
        <v/>
      </c>
      <c r="F322" s="43" t="str">
        <f ca="1">IFERROR(IF(Кредит_не_выплачен*Введенные_значения,Основной долг,""), "")</f>
        <v/>
      </c>
      <c r="G322" s="43" t="str">
        <f ca="1">IFERROR(IF(Кредит_не_выплачен*Введенные_значения,Процент,""), "")</f>
        <v/>
      </c>
      <c r="H322" s="43" t="str">
        <f ca="1">IFERROR(IF(Кредит_не_выплачен*Введенные_значения,Конечный_баланс,""), "")</f>
        <v/>
      </c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</row>
    <row r="323" spans="2:19">
      <c r="B323" s="41" t="str">
        <f ca="1">IFERROR(IF(Кредит_не_выплачен*Введенные_значения,Номер_платежа,""), "")</f>
        <v/>
      </c>
      <c r="C323" s="42" t="str">
        <f ca="1">IFERROR(IF(Кредит_не_выплачен*Введенные_значения,Дата_платежа,""), "")</f>
        <v/>
      </c>
      <c r="D323" s="43" t="str">
        <f ca="1">IFERROR(IF(Кредит_не_выплачен*Введенные_значения,Начальный_баланс,""), "")</f>
        <v/>
      </c>
      <c r="E323" s="43" t="str">
        <f ca="1">IFERROR(IF(Кредит_не_выплачен*Введенные_значения,Ежемесячный_платеж,""), "")</f>
        <v/>
      </c>
      <c r="F323" s="43" t="str">
        <f ca="1">IFERROR(IF(Кредит_не_выплачен*Введенные_значения,Основной долг,""), "")</f>
        <v/>
      </c>
      <c r="G323" s="43" t="str">
        <f ca="1">IFERROR(IF(Кредит_не_выплачен*Введенные_значения,Процент,""), "")</f>
        <v/>
      </c>
      <c r="H323" s="43" t="str">
        <f ca="1">IFERROR(IF(Кредит_не_выплачен*Введенные_значения,Конечный_баланс,""), "")</f>
        <v/>
      </c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</row>
    <row r="324" spans="2:19">
      <c r="B324" s="41" t="str">
        <f ca="1">IFERROR(IF(Кредит_не_выплачен*Введенные_значения,Номер_платежа,""), "")</f>
        <v/>
      </c>
      <c r="C324" s="42" t="str">
        <f ca="1">IFERROR(IF(Кредит_не_выплачен*Введенные_значения,Дата_платежа,""), "")</f>
        <v/>
      </c>
      <c r="D324" s="43" t="str">
        <f ca="1">IFERROR(IF(Кредит_не_выплачен*Введенные_значения,Начальный_баланс,""), "")</f>
        <v/>
      </c>
      <c r="E324" s="43" t="str">
        <f ca="1">IFERROR(IF(Кредит_не_выплачен*Введенные_значения,Ежемесячный_платеж,""), "")</f>
        <v/>
      </c>
      <c r="F324" s="43" t="str">
        <f ca="1">IFERROR(IF(Кредит_не_выплачен*Введенные_значения,Основной долг,""), "")</f>
        <v/>
      </c>
      <c r="G324" s="43" t="str">
        <f ca="1">IFERROR(IF(Кредит_не_выплачен*Введенные_значения,Процент,""), "")</f>
        <v/>
      </c>
      <c r="H324" s="43" t="str">
        <f ca="1">IFERROR(IF(Кредит_не_выплачен*Введенные_значения,Конечный_баланс,""), "")</f>
        <v/>
      </c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</row>
    <row r="325" spans="2:19">
      <c r="B325" s="41" t="str">
        <f ca="1">IFERROR(IF(Кредит_не_выплачен*Введенные_значения,Номер_платежа,""), "")</f>
        <v/>
      </c>
      <c r="C325" s="42" t="str">
        <f ca="1">IFERROR(IF(Кредит_не_выплачен*Введенные_значения,Дата_платежа,""), "")</f>
        <v/>
      </c>
      <c r="D325" s="43" t="str">
        <f ca="1">IFERROR(IF(Кредит_не_выплачен*Введенные_значения,Начальный_баланс,""), "")</f>
        <v/>
      </c>
      <c r="E325" s="43" t="str">
        <f ca="1">IFERROR(IF(Кредит_не_выплачен*Введенные_значения,Ежемесячный_платеж,""), "")</f>
        <v/>
      </c>
      <c r="F325" s="43" t="str">
        <f ca="1">IFERROR(IF(Кредит_не_выплачен*Введенные_значения,Основной долг,""), "")</f>
        <v/>
      </c>
      <c r="G325" s="43" t="str">
        <f ca="1">IFERROR(IF(Кредит_не_выплачен*Введенные_значения,Процент,""), "")</f>
        <v/>
      </c>
      <c r="H325" s="43" t="str">
        <f ca="1">IFERROR(IF(Кредит_не_выплачен*Введенные_значения,Конечный_баланс,""), "")</f>
        <v/>
      </c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</row>
    <row r="326" spans="2:19">
      <c r="B326" s="41" t="str">
        <f ca="1">IFERROR(IF(Кредит_не_выплачен*Введенные_значения,Номер_платежа,""), "")</f>
        <v/>
      </c>
      <c r="C326" s="42" t="str">
        <f ca="1">IFERROR(IF(Кредит_не_выплачен*Введенные_значения,Дата_платежа,""), "")</f>
        <v/>
      </c>
      <c r="D326" s="43" t="str">
        <f ca="1">IFERROR(IF(Кредит_не_выплачен*Введенные_значения,Начальный_баланс,""), "")</f>
        <v/>
      </c>
      <c r="E326" s="43" t="str">
        <f ca="1">IFERROR(IF(Кредит_не_выплачен*Введенные_значения,Ежемесячный_платеж,""), "")</f>
        <v/>
      </c>
      <c r="F326" s="43" t="str">
        <f ca="1">IFERROR(IF(Кредит_не_выплачен*Введенные_значения,Основной долг,""), "")</f>
        <v/>
      </c>
      <c r="G326" s="43" t="str">
        <f ca="1">IFERROR(IF(Кредит_не_выплачен*Введенные_значения,Процент,""), "")</f>
        <v/>
      </c>
      <c r="H326" s="43" t="str">
        <f ca="1">IFERROR(IF(Кредит_не_выплачен*Введенные_значения,Конечный_баланс,""), "")</f>
        <v/>
      </c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</row>
    <row r="327" spans="2:19">
      <c r="B327" s="41" t="str">
        <f ca="1">IFERROR(IF(Кредит_не_выплачен*Введенные_значения,Номер_платежа,""), "")</f>
        <v/>
      </c>
      <c r="C327" s="42" t="str">
        <f ca="1">IFERROR(IF(Кредит_не_выплачен*Введенные_значения,Дата_платежа,""), "")</f>
        <v/>
      </c>
      <c r="D327" s="43" t="str">
        <f ca="1">IFERROR(IF(Кредит_не_выплачен*Введенные_значения,Начальный_баланс,""), "")</f>
        <v/>
      </c>
      <c r="E327" s="43" t="str">
        <f ca="1">IFERROR(IF(Кредит_не_выплачен*Введенные_значения,Ежемесячный_платеж,""), "")</f>
        <v/>
      </c>
      <c r="F327" s="43" t="str">
        <f ca="1">IFERROR(IF(Кредит_не_выплачен*Введенные_значения,Основной долг,""), "")</f>
        <v/>
      </c>
      <c r="G327" s="43" t="str">
        <f ca="1">IFERROR(IF(Кредит_не_выплачен*Введенные_значения,Процент,""), "")</f>
        <v/>
      </c>
      <c r="H327" s="43" t="str">
        <f ca="1">IFERROR(IF(Кредит_не_выплачен*Введенные_значения,Конечный_баланс,""), "")</f>
        <v/>
      </c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</row>
    <row r="328" spans="2:19">
      <c r="B328" s="41" t="str">
        <f ca="1">IFERROR(IF(Кредит_не_выплачен*Введенные_значения,Номер_платежа,""), "")</f>
        <v/>
      </c>
      <c r="C328" s="42" t="str">
        <f ca="1">IFERROR(IF(Кредит_не_выплачен*Введенные_значения,Дата_платежа,""), "")</f>
        <v/>
      </c>
      <c r="D328" s="43" t="str">
        <f ca="1">IFERROR(IF(Кредит_не_выплачен*Введенные_значения,Начальный_баланс,""), "")</f>
        <v/>
      </c>
      <c r="E328" s="43" t="str">
        <f ca="1">IFERROR(IF(Кредит_не_выплачен*Введенные_значения,Ежемесячный_платеж,""), "")</f>
        <v/>
      </c>
      <c r="F328" s="43" t="str">
        <f ca="1">IFERROR(IF(Кредит_не_выплачен*Введенные_значения,Основной долг,""), "")</f>
        <v/>
      </c>
      <c r="G328" s="43" t="str">
        <f ca="1">IFERROR(IF(Кредит_не_выплачен*Введенные_значения,Процент,""), "")</f>
        <v/>
      </c>
      <c r="H328" s="43" t="str">
        <f ca="1">IFERROR(IF(Кредит_не_выплачен*Введенные_значения,Конечный_баланс,""), "")</f>
        <v/>
      </c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</row>
    <row r="329" spans="2:19">
      <c r="B329" s="41" t="str">
        <f ca="1">IFERROR(IF(Кредит_не_выплачен*Введенные_значения,Номер_платежа,""), "")</f>
        <v/>
      </c>
      <c r="C329" s="42" t="str">
        <f ca="1">IFERROR(IF(Кредит_не_выплачен*Введенные_значения,Дата_платежа,""), "")</f>
        <v/>
      </c>
      <c r="D329" s="43" t="str">
        <f ca="1">IFERROR(IF(Кредит_не_выплачен*Введенные_значения,Начальный_баланс,""), "")</f>
        <v/>
      </c>
      <c r="E329" s="43" t="str">
        <f ca="1">IFERROR(IF(Кредит_не_выплачен*Введенные_значения,Ежемесячный_платеж,""), "")</f>
        <v/>
      </c>
      <c r="F329" s="43" t="str">
        <f ca="1">IFERROR(IF(Кредит_не_выплачен*Введенные_значения,Основной долг,""), "")</f>
        <v/>
      </c>
      <c r="G329" s="43" t="str">
        <f ca="1">IFERROR(IF(Кредит_не_выплачен*Введенные_значения,Процент,""), "")</f>
        <v/>
      </c>
      <c r="H329" s="43" t="str">
        <f ca="1">IFERROR(IF(Кредит_не_выплачен*Введенные_значения,Конечный_баланс,""), "")</f>
        <v/>
      </c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</row>
    <row r="330" spans="2:19">
      <c r="B330" s="41" t="str">
        <f ca="1">IFERROR(IF(Кредит_не_выплачен*Введенные_значения,Номер_платежа,""), "")</f>
        <v/>
      </c>
      <c r="C330" s="42" t="str">
        <f ca="1">IFERROR(IF(Кредит_не_выплачен*Введенные_значения,Дата_платежа,""), "")</f>
        <v/>
      </c>
      <c r="D330" s="43" t="str">
        <f ca="1">IFERROR(IF(Кредит_не_выплачен*Введенные_значения,Начальный_баланс,""), "")</f>
        <v/>
      </c>
      <c r="E330" s="43" t="str">
        <f ca="1">IFERROR(IF(Кредит_не_выплачен*Введенные_значения,Ежемесячный_платеж,""), "")</f>
        <v/>
      </c>
      <c r="F330" s="43" t="str">
        <f ca="1">IFERROR(IF(Кредит_не_выплачен*Введенные_значения,Основной долг,""), "")</f>
        <v/>
      </c>
      <c r="G330" s="43" t="str">
        <f ca="1">IFERROR(IF(Кредит_не_выплачен*Введенные_значения,Процент,""), "")</f>
        <v/>
      </c>
      <c r="H330" s="43" t="str">
        <f ca="1">IFERROR(IF(Кредит_не_выплачен*Введенные_значения,Конечный_баланс,""), "")</f>
        <v/>
      </c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</row>
    <row r="331" spans="2:19">
      <c r="B331" s="41" t="str">
        <f ca="1">IFERROR(IF(Кредит_не_выплачен*Введенные_значения,Номер_платежа,""), "")</f>
        <v/>
      </c>
      <c r="C331" s="42" t="str">
        <f ca="1">IFERROR(IF(Кредит_не_выплачен*Введенные_значения,Дата_платежа,""), "")</f>
        <v/>
      </c>
      <c r="D331" s="43" t="str">
        <f ca="1">IFERROR(IF(Кредит_не_выплачен*Введенные_значения,Начальный_баланс,""), "")</f>
        <v/>
      </c>
      <c r="E331" s="43" t="str">
        <f ca="1">IFERROR(IF(Кредит_не_выплачен*Введенные_значения,Ежемесячный_платеж,""), "")</f>
        <v/>
      </c>
      <c r="F331" s="43" t="str">
        <f ca="1">IFERROR(IF(Кредит_не_выплачен*Введенные_значения,Основной долг,""), "")</f>
        <v/>
      </c>
      <c r="G331" s="43" t="str">
        <f ca="1">IFERROR(IF(Кредит_не_выплачен*Введенные_значения,Процент,""), "")</f>
        <v/>
      </c>
      <c r="H331" s="43" t="str">
        <f ca="1">IFERROR(IF(Кредит_не_выплачен*Введенные_значения,Конечный_баланс,""), "")</f>
        <v/>
      </c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</row>
    <row r="332" spans="2:19">
      <c r="B332" s="41" t="str">
        <f ca="1">IFERROR(IF(Кредит_не_выплачен*Введенные_значения,Номер_платежа,""), "")</f>
        <v/>
      </c>
      <c r="C332" s="42" t="str">
        <f ca="1">IFERROR(IF(Кредит_не_выплачен*Введенные_значения,Дата_платежа,""), "")</f>
        <v/>
      </c>
      <c r="D332" s="43" t="str">
        <f ca="1">IFERROR(IF(Кредит_не_выплачен*Введенные_значения,Начальный_баланс,""), "")</f>
        <v/>
      </c>
      <c r="E332" s="43" t="str">
        <f ca="1">IFERROR(IF(Кредит_не_выплачен*Введенные_значения,Ежемесячный_платеж,""), "")</f>
        <v/>
      </c>
      <c r="F332" s="43" t="str">
        <f ca="1">IFERROR(IF(Кредит_не_выплачен*Введенные_значения,Основной долг,""), "")</f>
        <v/>
      </c>
      <c r="G332" s="43" t="str">
        <f ca="1">IFERROR(IF(Кредит_не_выплачен*Введенные_значения,Процент,""), "")</f>
        <v/>
      </c>
      <c r="H332" s="43" t="str">
        <f ca="1">IFERROR(IF(Кредит_не_выплачен*Введенные_значения,Конечный_баланс,""), "")</f>
        <v/>
      </c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</row>
    <row r="333" spans="2:19">
      <c r="B333" s="41" t="str">
        <f ca="1">IFERROR(IF(Кредит_не_выплачен*Введенные_значения,Номер_платежа,""), "")</f>
        <v/>
      </c>
      <c r="C333" s="42" t="str">
        <f ca="1">IFERROR(IF(Кредит_не_выплачен*Введенные_значения,Дата_платежа,""), "")</f>
        <v/>
      </c>
      <c r="D333" s="43" t="str">
        <f ca="1">IFERROR(IF(Кредит_не_выплачен*Введенные_значения,Начальный_баланс,""), "")</f>
        <v/>
      </c>
      <c r="E333" s="43" t="str">
        <f ca="1">IFERROR(IF(Кредит_не_выплачен*Введенные_значения,Ежемесячный_платеж,""), "")</f>
        <v/>
      </c>
      <c r="F333" s="43" t="str">
        <f ca="1">IFERROR(IF(Кредит_не_выплачен*Введенные_значения,Основной долг,""), "")</f>
        <v/>
      </c>
      <c r="G333" s="43" t="str">
        <f ca="1">IFERROR(IF(Кредит_не_выплачен*Введенные_значения,Процент,""), "")</f>
        <v/>
      </c>
      <c r="H333" s="43" t="str">
        <f ca="1">IFERROR(IF(Кредит_не_выплачен*Введенные_значения,Конечный_баланс,""), "")</f>
        <v/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</row>
    <row r="334" spans="2:19">
      <c r="B334" s="41" t="str">
        <f ca="1">IFERROR(IF(Кредит_не_выплачен*Введенные_значения,Номер_платежа,""), "")</f>
        <v/>
      </c>
      <c r="C334" s="42" t="str">
        <f ca="1">IFERROR(IF(Кредит_не_выплачен*Введенные_значения,Дата_платежа,""), "")</f>
        <v/>
      </c>
      <c r="D334" s="43" t="str">
        <f ca="1">IFERROR(IF(Кредит_не_выплачен*Введенные_значения,Начальный_баланс,""), "")</f>
        <v/>
      </c>
      <c r="E334" s="43" t="str">
        <f ca="1">IFERROR(IF(Кредит_не_выплачен*Введенные_значения,Ежемесячный_платеж,""), "")</f>
        <v/>
      </c>
      <c r="F334" s="43" t="str">
        <f ca="1">IFERROR(IF(Кредит_не_выплачен*Введенные_значения,Основной долг,""), "")</f>
        <v/>
      </c>
      <c r="G334" s="43" t="str">
        <f ca="1">IFERROR(IF(Кредит_не_выплачен*Введенные_значения,Процент,""), "")</f>
        <v/>
      </c>
      <c r="H334" s="43" t="str">
        <f ca="1">IFERROR(IF(Кредит_не_выплачен*Введенные_значения,Конечный_баланс,""), "")</f>
        <v/>
      </c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</row>
    <row r="335" spans="2:19">
      <c r="B335" s="41" t="str">
        <f ca="1">IFERROR(IF(Кредит_не_выплачен*Введенные_значения,Номер_платежа,""), "")</f>
        <v/>
      </c>
      <c r="C335" s="42" t="str">
        <f ca="1">IFERROR(IF(Кредит_не_выплачен*Введенные_значения,Дата_платежа,""), "")</f>
        <v/>
      </c>
      <c r="D335" s="43" t="str">
        <f ca="1">IFERROR(IF(Кредит_не_выплачен*Введенные_значения,Начальный_баланс,""), "")</f>
        <v/>
      </c>
      <c r="E335" s="43" t="str">
        <f ca="1">IFERROR(IF(Кредит_не_выплачен*Введенные_значения,Ежемесячный_платеж,""), "")</f>
        <v/>
      </c>
      <c r="F335" s="43" t="str">
        <f ca="1">IFERROR(IF(Кредит_не_выплачен*Введенные_значения,Основной долг,""), "")</f>
        <v/>
      </c>
      <c r="G335" s="43" t="str">
        <f ca="1">IFERROR(IF(Кредит_не_выплачен*Введенные_значения,Процент,""), "")</f>
        <v/>
      </c>
      <c r="H335" s="43" t="str">
        <f ca="1">IFERROR(IF(Кредит_не_выплачен*Введенные_значения,Конечный_баланс,""), "")</f>
        <v/>
      </c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</row>
    <row r="336" spans="2:19">
      <c r="B336" s="41" t="str">
        <f ca="1">IFERROR(IF(Кредит_не_выплачен*Введенные_значения,Номер_платежа,""), "")</f>
        <v/>
      </c>
      <c r="C336" s="42" t="str">
        <f ca="1">IFERROR(IF(Кредит_не_выплачен*Введенные_значения,Дата_платежа,""), "")</f>
        <v/>
      </c>
      <c r="D336" s="43" t="str">
        <f ca="1">IFERROR(IF(Кредит_не_выплачен*Введенные_значения,Начальный_баланс,""), "")</f>
        <v/>
      </c>
      <c r="E336" s="43" t="str">
        <f ca="1">IFERROR(IF(Кредит_не_выплачен*Введенные_значения,Ежемесячный_платеж,""), "")</f>
        <v/>
      </c>
      <c r="F336" s="43" t="str">
        <f ca="1">IFERROR(IF(Кредит_не_выплачен*Введенные_значения,Основной долг,""), "")</f>
        <v/>
      </c>
      <c r="G336" s="43" t="str">
        <f ca="1">IFERROR(IF(Кредит_не_выплачен*Введенные_значения,Процент,""), "")</f>
        <v/>
      </c>
      <c r="H336" s="43" t="str">
        <f ca="1">IFERROR(IF(Кредит_не_выплачен*Введенные_значения,Конечный_баланс,""), "")</f>
        <v/>
      </c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</row>
    <row r="337" spans="2:19">
      <c r="B337" s="41" t="str">
        <f ca="1">IFERROR(IF(Кредит_не_выплачен*Введенные_значения,Номер_платежа,""), "")</f>
        <v/>
      </c>
      <c r="C337" s="42" t="str">
        <f ca="1">IFERROR(IF(Кредит_не_выплачен*Введенные_значения,Дата_платежа,""), "")</f>
        <v/>
      </c>
      <c r="D337" s="43" t="str">
        <f ca="1">IFERROR(IF(Кредит_не_выплачен*Введенные_значения,Начальный_баланс,""), "")</f>
        <v/>
      </c>
      <c r="E337" s="43" t="str">
        <f ca="1">IFERROR(IF(Кредит_не_выплачен*Введенные_значения,Ежемесячный_платеж,""), "")</f>
        <v/>
      </c>
      <c r="F337" s="43" t="str">
        <f ca="1">IFERROR(IF(Кредит_не_выплачен*Введенные_значения,Основной долг,""), "")</f>
        <v/>
      </c>
      <c r="G337" s="43" t="str">
        <f ca="1">IFERROR(IF(Кредит_не_выплачен*Введенные_значения,Процент,""), "")</f>
        <v/>
      </c>
      <c r="H337" s="43" t="str">
        <f ca="1">IFERROR(IF(Кредит_не_выплачен*Введенные_значения,Конечный_баланс,""), "")</f>
        <v/>
      </c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</row>
    <row r="338" spans="2:19">
      <c r="B338" s="41" t="str">
        <f ca="1">IFERROR(IF(Кредит_не_выплачен*Введенные_значения,Номер_платежа,""), "")</f>
        <v/>
      </c>
      <c r="C338" s="42" t="str">
        <f ca="1">IFERROR(IF(Кредит_не_выплачен*Введенные_значения,Дата_платежа,""), "")</f>
        <v/>
      </c>
      <c r="D338" s="43" t="str">
        <f ca="1">IFERROR(IF(Кредит_не_выплачен*Введенные_значения,Начальный_баланс,""), "")</f>
        <v/>
      </c>
      <c r="E338" s="43" t="str">
        <f ca="1">IFERROR(IF(Кредит_не_выплачен*Введенные_значения,Ежемесячный_платеж,""), "")</f>
        <v/>
      </c>
      <c r="F338" s="43" t="str">
        <f ca="1">IFERROR(IF(Кредит_не_выплачен*Введенные_значения,Основной долг,""), "")</f>
        <v/>
      </c>
      <c r="G338" s="43" t="str">
        <f ca="1">IFERROR(IF(Кредит_не_выплачен*Введенные_значения,Процент,""), "")</f>
        <v/>
      </c>
      <c r="H338" s="43" t="str">
        <f ca="1">IFERROR(IF(Кредит_не_выплачен*Введенные_значения,Конечный_баланс,""), "")</f>
        <v/>
      </c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</row>
    <row r="339" spans="2:19">
      <c r="B339" s="41" t="str">
        <f ca="1">IFERROR(IF(Кредит_не_выплачен*Введенные_значения,Номер_платежа,""), "")</f>
        <v/>
      </c>
      <c r="C339" s="42" t="str">
        <f ca="1">IFERROR(IF(Кредит_не_выплачен*Введенные_значения,Дата_платежа,""), "")</f>
        <v/>
      </c>
      <c r="D339" s="43" t="str">
        <f ca="1">IFERROR(IF(Кредит_не_выплачен*Введенные_значения,Начальный_баланс,""), "")</f>
        <v/>
      </c>
      <c r="E339" s="43" t="str">
        <f ca="1">IFERROR(IF(Кредит_не_выплачен*Введенные_значения,Ежемесячный_платеж,""), "")</f>
        <v/>
      </c>
      <c r="F339" s="43" t="str">
        <f ca="1">IFERROR(IF(Кредит_не_выплачен*Введенные_значения,Основной долг,""), "")</f>
        <v/>
      </c>
      <c r="G339" s="43" t="str">
        <f ca="1">IFERROR(IF(Кредит_не_выплачен*Введенные_значения,Процент,""), "")</f>
        <v/>
      </c>
      <c r="H339" s="43" t="str">
        <f ca="1">IFERROR(IF(Кредит_не_выплачен*Введенные_значения,Конечный_баланс,""), "")</f>
        <v/>
      </c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</row>
    <row r="340" spans="2:19">
      <c r="B340" s="41" t="str">
        <f ca="1">IFERROR(IF(Кредит_не_выплачен*Введенные_значения,Номер_платежа,""), "")</f>
        <v/>
      </c>
      <c r="C340" s="42" t="str">
        <f ca="1">IFERROR(IF(Кредит_не_выплачен*Введенные_значения,Дата_платежа,""), "")</f>
        <v/>
      </c>
      <c r="D340" s="43" t="str">
        <f ca="1">IFERROR(IF(Кредит_не_выплачен*Введенные_значения,Начальный_баланс,""), "")</f>
        <v/>
      </c>
      <c r="E340" s="43" t="str">
        <f ca="1">IFERROR(IF(Кредит_не_выплачен*Введенные_значения,Ежемесячный_платеж,""), "")</f>
        <v/>
      </c>
      <c r="F340" s="43" t="str">
        <f ca="1">IFERROR(IF(Кредит_не_выплачен*Введенные_значения,Основной долг,""), "")</f>
        <v/>
      </c>
      <c r="G340" s="43" t="str">
        <f ca="1">IFERROR(IF(Кредит_не_выплачен*Введенные_значения,Процент,""), "")</f>
        <v/>
      </c>
      <c r="H340" s="43" t="str">
        <f ca="1">IFERROR(IF(Кредит_не_выплачен*Введенные_значения,Конечный_баланс,""), "")</f>
        <v/>
      </c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</row>
    <row r="341" spans="2:19">
      <c r="B341" s="41" t="str">
        <f ca="1">IFERROR(IF(Кредит_не_выплачен*Введенные_значения,Номер_платежа,""), "")</f>
        <v/>
      </c>
      <c r="C341" s="42" t="str">
        <f ca="1">IFERROR(IF(Кредит_не_выплачен*Введенные_значения,Дата_платежа,""), "")</f>
        <v/>
      </c>
      <c r="D341" s="43" t="str">
        <f ca="1">IFERROR(IF(Кредит_не_выплачен*Введенные_значения,Начальный_баланс,""), "")</f>
        <v/>
      </c>
      <c r="E341" s="43" t="str">
        <f ca="1">IFERROR(IF(Кредит_не_выплачен*Введенные_значения,Ежемесячный_платеж,""), "")</f>
        <v/>
      </c>
      <c r="F341" s="43" t="str">
        <f ca="1">IFERROR(IF(Кредит_не_выплачен*Введенные_значения,Основной долг,""), "")</f>
        <v/>
      </c>
      <c r="G341" s="43" t="str">
        <f ca="1">IFERROR(IF(Кредит_не_выплачен*Введенные_значения,Процент,""), "")</f>
        <v/>
      </c>
      <c r="H341" s="43" t="str">
        <f ca="1">IFERROR(IF(Кредит_не_выплачен*Введенные_значения,Конечный_баланс,""), "")</f>
        <v/>
      </c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</row>
    <row r="342" spans="2:19">
      <c r="B342" s="41" t="str">
        <f ca="1">IFERROR(IF(Кредит_не_выплачен*Введенные_значения,Номер_платежа,""), "")</f>
        <v/>
      </c>
      <c r="C342" s="42" t="str">
        <f ca="1">IFERROR(IF(Кредит_не_выплачен*Введенные_значения,Дата_платежа,""), "")</f>
        <v/>
      </c>
      <c r="D342" s="43" t="str">
        <f ca="1">IFERROR(IF(Кредит_не_выплачен*Введенные_значения,Начальный_баланс,""), "")</f>
        <v/>
      </c>
      <c r="E342" s="43" t="str">
        <f ca="1">IFERROR(IF(Кредит_не_выплачен*Введенные_значения,Ежемесячный_платеж,""), "")</f>
        <v/>
      </c>
      <c r="F342" s="43" t="str">
        <f ca="1">IFERROR(IF(Кредит_не_выплачен*Введенные_значения,Основной долг,""), "")</f>
        <v/>
      </c>
      <c r="G342" s="43" t="str">
        <f ca="1">IFERROR(IF(Кредит_не_выплачен*Введенные_значения,Процент,""), "")</f>
        <v/>
      </c>
      <c r="H342" s="43" t="str">
        <f ca="1">IFERROR(IF(Кредит_не_выплачен*Введенные_значения,Конечный_баланс,""), "")</f>
        <v/>
      </c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</row>
    <row r="343" spans="2:19">
      <c r="B343" s="41" t="str">
        <f ca="1">IFERROR(IF(Кредит_не_выплачен*Введенные_значения,Номер_платежа,""), "")</f>
        <v/>
      </c>
      <c r="C343" s="42" t="str">
        <f ca="1">IFERROR(IF(Кредит_не_выплачен*Введенные_значения,Дата_платежа,""), "")</f>
        <v/>
      </c>
      <c r="D343" s="43" t="str">
        <f ca="1">IFERROR(IF(Кредит_не_выплачен*Введенные_значения,Начальный_баланс,""), "")</f>
        <v/>
      </c>
      <c r="E343" s="43" t="str">
        <f ca="1">IFERROR(IF(Кредит_не_выплачен*Введенные_значения,Ежемесячный_платеж,""), "")</f>
        <v/>
      </c>
      <c r="F343" s="43" t="str">
        <f ca="1">IFERROR(IF(Кредит_не_выплачен*Введенные_значения,Основной долг,""), "")</f>
        <v/>
      </c>
      <c r="G343" s="43" t="str">
        <f ca="1">IFERROR(IF(Кредит_не_выплачен*Введенные_значения,Процент,""), "")</f>
        <v/>
      </c>
      <c r="H343" s="43" t="str">
        <f ca="1">IFERROR(IF(Кредит_не_выплачен*Введенные_значения,Конечный_баланс,""), "")</f>
        <v/>
      </c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</row>
    <row r="344" spans="2:19">
      <c r="B344" s="41" t="str">
        <f ca="1">IFERROR(IF(Кредит_не_выплачен*Введенные_значения,Номер_платежа,""), "")</f>
        <v/>
      </c>
      <c r="C344" s="42" t="str">
        <f ca="1">IFERROR(IF(Кредит_не_выплачен*Введенные_значения,Дата_платежа,""), "")</f>
        <v/>
      </c>
      <c r="D344" s="43" t="str">
        <f ca="1">IFERROR(IF(Кредит_не_выплачен*Введенные_значения,Начальный_баланс,""), "")</f>
        <v/>
      </c>
      <c r="E344" s="43" t="str">
        <f ca="1">IFERROR(IF(Кредит_не_выплачен*Введенные_значения,Ежемесячный_платеж,""), "")</f>
        <v/>
      </c>
      <c r="F344" s="43" t="str">
        <f ca="1">IFERROR(IF(Кредит_не_выплачен*Введенные_значения,Основной долг,""), "")</f>
        <v/>
      </c>
      <c r="G344" s="43" t="str">
        <f ca="1">IFERROR(IF(Кредит_не_выплачен*Введенные_значения,Процент,""), "")</f>
        <v/>
      </c>
      <c r="H344" s="43" t="str">
        <f ca="1">IFERROR(IF(Кредит_не_выплачен*Введенные_значения,Конечный_баланс,""), "")</f>
        <v/>
      </c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</row>
    <row r="345" spans="2:19">
      <c r="B345" s="41" t="str">
        <f ca="1">IFERROR(IF(Кредит_не_выплачен*Введенные_значения,Номер_платежа,""), "")</f>
        <v/>
      </c>
      <c r="C345" s="42" t="str">
        <f ca="1">IFERROR(IF(Кредит_не_выплачен*Введенные_значения,Дата_платежа,""), "")</f>
        <v/>
      </c>
      <c r="D345" s="43" t="str">
        <f ca="1">IFERROR(IF(Кредит_не_выплачен*Введенные_значения,Начальный_баланс,""), "")</f>
        <v/>
      </c>
      <c r="E345" s="43" t="str">
        <f ca="1">IFERROR(IF(Кредит_не_выплачен*Введенные_значения,Ежемесячный_платеж,""), "")</f>
        <v/>
      </c>
      <c r="F345" s="43" t="str">
        <f ca="1">IFERROR(IF(Кредит_не_выплачен*Введенные_значения,Основной долг,""), "")</f>
        <v/>
      </c>
      <c r="G345" s="43" t="str">
        <f ca="1">IFERROR(IF(Кредит_не_выплачен*Введенные_значения,Процент,""), "")</f>
        <v/>
      </c>
      <c r="H345" s="43" t="str">
        <f ca="1">IFERROR(IF(Кредит_не_выплачен*Введенные_значения,Конечный_баланс,""), "")</f>
        <v/>
      </c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</row>
    <row r="346" spans="2:19">
      <c r="B346" s="41" t="str">
        <f ca="1">IFERROR(IF(Кредит_не_выплачен*Введенные_значения,Номер_платежа,""), "")</f>
        <v/>
      </c>
      <c r="C346" s="42" t="str">
        <f ca="1">IFERROR(IF(Кредит_не_выплачен*Введенные_значения,Дата_платежа,""), "")</f>
        <v/>
      </c>
      <c r="D346" s="43" t="str">
        <f ca="1">IFERROR(IF(Кредит_не_выплачен*Введенные_значения,Начальный_баланс,""), "")</f>
        <v/>
      </c>
      <c r="E346" s="43" t="str">
        <f ca="1">IFERROR(IF(Кредит_не_выплачен*Введенные_значения,Ежемесячный_платеж,""), "")</f>
        <v/>
      </c>
      <c r="F346" s="43" t="str">
        <f ca="1">IFERROR(IF(Кредит_не_выплачен*Введенные_значения,Основной долг,""), "")</f>
        <v/>
      </c>
      <c r="G346" s="43" t="str">
        <f ca="1">IFERROR(IF(Кредит_не_выплачен*Введенные_значения,Процент,""), "")</f>
        <v/>
      </c>
      <c r="H346" s="43" t="str">
        <f ca="1">IFERROR(IF(Кредит_не_выплачен*Введенные_значения,Конечный_баланс,""), "")</f>
        <v/>
      </c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</row>
    <row r="347" spans="2:19">
      <c r="B347" s="41" t="str">
        <f ca="1">IFERROR(IF(Кредит_не_выплачен*Введенные_значения,Номер_платежа,""), "")</f>
        <v/>
      </c>
      <c r="C347" s="42" t="str">
        <f ca="1">IFERROR(IF(Кредит_не_выплачен*Введенные_значения,Дата_платежа,""), "")</f>
        <v/>
      </c>
      <c r="D347" s="43" t="str">
        <f ca="1">IFERROR(IF(Кредит_не_выплачен*Введенные_значения,Начальный_баланс,""), "")</f>
        <v/>
      </c>
      <c r="E347" s="43" t="str">
        <f ca="1">IFERROR(IF(Кредит_не_выплачен*Введенные_значения,Ежемесячный_платеж,""), "")</f>
        <v/>
      </c>
      <c r="F347" s="43" t="str">
        <f ca="1">IFERROR(IF(Кредит_не_выплачен*Введенные_значения,Основной долг,""), "")</f>
        <v/>
      </c>
      <c r="G347" s="43" t="str">
        <f ca="1">IFERROR(IF(Кредит_не_выплачен*Введенные_значения,Процент,""), "")</f>
        <v/>
      </c>
      <c r="H347" s="43" t="str">
        <f ca="1">IFERROR(IF(Кредит_не_выплачен*Введенные_значения,Конечный_баланс,""), "")</f>
        <v/>
      </c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</row>
    <row r="348" spans="2:19">
      <c r="B348" s="41" t="str">
        <f ca="1">IFERROR(IF(Кредит_не_выплачен*Введенные_значения,Номер_платежа,""), "")</f>
        <v/>
      </c>
      <c r="C348" s="42" t="str">
        <f ca="1">IFERROR(IF(Кредит_не_выплачен*Введенные_значения,Дата_платежа,""), "")</f>
        <v/>
      </c>
      <c r="D348" s="43" t="str">
        <f ca="1">IFERROR(IF(Кредит_не_выплачен*Введенные_значения,Начальный_баланс,""), "")</f>
        <v/>
      </c>
      <c r="E348" s="43" t="str">
        <f ca="1">IFERROR(IF(Кредит_не_выплачен*Введенные_значения,Ежемесячный_платеж,""), "")</f>
        <v/>
      </c>
      <c r="F348" s="43" t="str">
        <f ca="1">IFERROR(IF(Кредит_не_выплачен*Введенные_значения,Основной долг,""), "")</f>
        <v/>
      </c>
      <c r="G348" s="43" t="str">
        <f ca="1">IFERROR(IF(Кредит_не_выплачен*Введенные_значения,Процент,""), "")</f>
        <v/>
      </c>
      <c r="H348" s="43" t="str">
        <f ca="1">IFERROR(IF(Кредит_не_выплачен*Введенные_значения,Конечный_баланс,""), "")</f>
        <v/>
      </c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</row>
    <row r="349" spans="2:19">
      <c r="B349" s="41" t="str">
        <f ca="1">IFERROR(IF(Кредит_не_выплачен*Введенные_значения,Номер_платежа,""), "")</f>
        <v/>
      </c>
      <c r="C349" s="42" t="str">
        <f ca="1">IFERROR(IF(Кредит_не_выплачен*Введенные_значения,Дата_платежа,""), "")</f>
        <v/>
      </c>
      <c r="D349" s="43" t="str">
        <f ca="1">IFERROR(IF(Кредит_не_выплачен*Введенные_значения,Начальный_баланс,""), "")</f>
        <v/>
      </c>
      <c r="E349" s="43" t="str">
        <f ca="1">IFERROR(IF(Кредит_не_выплачен*Введенные_значения,Ежемесячный_платеж,""), "")</f>
        <v/>
      </c>
      <c r="F349" s="43" t="str">
        <f ca="1">IFERROR(IF(Кредит_не_выплачен*Введенные_значения,Основной долг,""), "")</f>
        <v/>
      </c>
      <c r="G349" s="43" t="str">
        <f ca="1">IFERROR(IF(Кредит_не_выплачен*Введенные_значения,Процент,""), "")</f>
        <v/>
      </c>
      <c r="H349" s="43" t="str">
        <f ca="1">IFERROR(IF(Кредит_не_выплачен*Введенные_значения,Конечный_баланс,""), "")</f>
        <v/>
      </c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</row>
    <row r="350" spans="2:19">
      <c r="B350" s="41" t="str">
        <f ca="1">IFERROR(IF(Кредит_не_выплачен*Введенные_значения,Номер_платежа,""), "")</f>
        <v/>
      </c>
      <c r="C350" s="42" t="str">
        <f ca="1">IFERROR(IF(Кредит_не_выплачен*Введенные_значения,Дата_платежа,""), "")</f>
        <v/>
      </c>
      <c r="D350" s="43" t="str">
        <f ca="1">IFERROR(IF(Кредит_не_выплачен*Введенные_значения,Начальный_баланс,""), "")</f>
        <v/>
      </c>
      <c r="E350" s="43" t="str">
        <f ca="1">IFERROR(IF(Кредит_не_выплачен*Введенные_значения,Ежемесячный_платеж,""), "")</f>
        <v/>
      </c>
      <c r="F350" s="43" t="str">
        <f ca="1">IFERROR(IF(Кредит_не_выплачен*Введенные_значения,Основной долг,""), "")</f>
        <v/>
      </c>
      <c r="G350" s="43" t="str">
        <f ca="1">IFERROR(IF(Кредит_не_выплачен*Введенные_значения,Процент,""), "")</f>
        <v/>
      </c>
      <c r="H350" s="43" t="str">
        <f ca="1">IFERROR(IF(Кредит_не_выплачен*Введенные_значения,Конечный_баланс,""), "")</f>
        <v/>
      </c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</row>
    <row r="351" spans="2:19">
      <c r="B351" s="41" t="str">
        <f ca="1">IFERROR(IF(Кредит_не_выплачен*Введенные_значения,Номер_платежа,""), "")</f>
        <v/>
      </c>
      <c r="C351" s="42" t="str">
        <f ca="1">IFERROR(IF(Кредит_не_выплачен*Введенные_значения,Дата_платежа,""), "")</f>
        <v/>
      </c>
      <c r="D351" s="43" t="str">
        <f ca="1">IFERROR(IF(Кредит_не_выплачен*Введенные_значения,Начальный_баланс,""), "")</f>
        <v/>
      </c>
      <c r="E351" s="43" t="str">
        <f ca="1">IFERROR(IF(Кредит_не_выплачен*Введенные_значения,Ежемесячный_платеж,""), "")</f>
        <v/>
      </c>
      <c r="F351" s="43" t="str">
        <f ca="1">IFERROR(IF(Кредит_не_выплачен*Введенные_значения,Основной долг,""), "")</f>
        <v/>
      </c>
      <c r="G351" s="43" t="str">
        <f ca="1">IFERROR(IF(Кредит_не_выплачен*Введенные_значения,Процент,""), "")</f>
        <v/>
      </c>
      <c r="H351" s="43" t="str">
        <f ca="1">IFERROR(IF(Кредит_не_выплачен*Введенные_значения,Конечный_баланс,""), "")</f>
        <v/>
      </c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</row>
    <row r="352" spans="2:19">
      <c r="B352" s="44" t="str">
        <f ca="1">IFERROR(IF(Кредит_не_выплачен*Введенные_значения,Номер_платежа,""), "")</f>
        <v/>
      </c>
      <c r="C352" s="45" t="str">
        <f ca="1">IFERROR(IF(Кредит_не_выплачен*Введенные_значения,Дата_платежа,""), "")</f>
        <v/>
      </c>
      <c r="D352" s="46" t="str">
        <f ca="1">IFERROR(IF(Кредит_не_выплачен*Введенные_значения,Начальный_баланс,""), "")</f>
        <v/>
      </c>
      <c r="E352" s="46" t="str">
        <f ca="1">IFERROR(IF(Кредит_не_выплачен*Введенные_значения,Ежемесячный_платеж,""), "")</f>
        <v/>
      </c>
      <c r="F352" s="46" t="str">
        <f ca="1">IFERROR(IF(Кредит_не_выплачен*Введенные_значения,Основной долг,""), "")</f>
        <v/>
      </c>
      <c r="G352" s="46" t="str">
        <f ca="1">IFERROR(IF(Кредит_не_выплачен*Введенные_значения,Процент,""), "")</f>
        <v/>
      </c>
      <c r="H352" s="46" t="str">
        <f ca="1">IFERROR(IF(Кредит_не_выплачен*Введенные_значения,Конечный_баланс,""), "")</f>
        <v/>
      </c>
    </row>
  </sheetData>
  <sheetProtection algorithmName="SHA-512" hashValue="MmnkyQ1I40Gu9EFSLYsvZxnRbQmTQ3bS1kLsDQHl8qEBReMkPV1Wb1BUmd4OkTT61k4LVH62OBYaZE4StRZCHQ==" saltValue="/aoN/9aXIi2z7EWpnoqwjw==" spinCount="100000" sheet="1" objects="1" scenarios="1"/>
  <mergeCells count="7">
    <mergeCell ref="B3:C3"/>
    <mergeCell ref="B11:C11"/>
    <mergeCell ref="B10:C10"/>
    <mergeCell ref="B9:C9"/>
    <mergeCell ref="B6:C6"/>
    <mergeCell ref="B8:C8"/>
    <mergeCell ref="B4:C4"/>
  </mergeCells>
  <phoneticPr fontId="0" type="noConversion"/>
  <dataValidations count="2">
    <dataValidation allowBlank="1" showErrorMessage="1" sqref="H1:H7 H9:H1048576 D6 F5:F1048576 B8:E1048576 E4:E6 A1:A1048576 I1:XFD1048576 G1:G1048576 D1:F3 B1:C6"/>
    <dataValidation type="list" allowBlank="1" showErrorMessage="1" sqref="D5">
      <formula1>"3, 6, 12, 18, 24, 36"</formula1>
    </dataValidation>
  </dataValidations>
  <printOptions horizontalCentered="1"/>
  <pageMargins left="0.5" right="0.5" top="1" bottom="1" header="0.5" footer="0.5"/>
  <pageSetup paperSize="9" scale="69" fitToHeight="0" orientation="portrait" r:id="rId1"/>
  <headerFooter differentFirst="1">
    <oddFooter>Page &amp;P of &amp;N</oddFooter>
  </headerFooter>
  <ignoredErrors>
    <ignoredError sqref="D6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'Кредитні продукти'!$A$2:$A$7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ColWidth="29.625" defaultRowHeight="22.5" customHeight="1"/>
  <cols>
    <col min="1" max="16384" width="29.625" style="49"/>
  </cols>
  <sheetData>
    <row r="1" spans="1:2" ht="22.5" customHeight="1">
      <c r="A1" s="47" t="s">
        <v>19</v>
      </c>
      <c r="B1" s="48" t="s">
        <v>12</v>
      </c>
    </row>
    <row r="2" spans="1:2" ht="22.5" customHeight="1">
      <c r="A2" s="50" t="s">
        <v>13</v>
      </c>
      <c r="B2" s="51">
        <v>0.35</v>
      </c>
    </row>
    <row r="3" spans="1:2" ht="22.5" customHeight="1">
      <c r="A3" s="50" t="s">
        <v>14</v>
      </c>
      <c r="B3" s="51">
        <v>0.1</v>
      </c>
    </row>
    <row r="4" spans="1:2" ht="22.5" customHeight="1">
      <c r="A4" s="50" t="s">
        <v>15</v>
      </c>
      <c r="B4" s="51">
        <v>0.12</v>
      </c>
    </row>
    <row r="5" spans="1:2" ht="22.5" customHeight="1">
      <c r="A5" s="50" t="s">
        <v>16</v>
      </c>
      <c r="B5" s="51">
        <v>0.1</v>
      </c>
    </row>
    <row r="6" spans="1:2" ht="22.5" customHeight="1">
      <c r="A6" s="50" t="s">
        <v>17</v>
      </c>
      <c r="B6" s="51">
        <v>0.25</v>
      </c>
    </row>
    <row r="7" spans="1:2" ht="22.5" customHeight="1">
      <c r="A7" s="50" t="s">
        <v>18</v>
      </c>
      <c r="B7" s="51">
        <v>0.2</v>
      </c>
    </row>
    <row r="8" spans="1:2" ht="22.5" customHeight="1">
      <c r="B8" s="52"/>
    </row>
  </sheetData>
  <sheetProtection algorithmName="SHA-512" hashValue="X+RsixSCl0HyTFt4yLcIBLzFaRXbF7VpZqn1lPyLkBCuJ1X0ACCD7myetxkVKoBSK4EA+of8s0T6TgbnBW64TA==" saltValue="fs2/LH9po/G9ftj/xcV4G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7D8FB1-1A5B-41C2-A4CD-D3ACE52A9C4B}">
  <ds:schemaRefs>
    <ds:schemaRef ds:uri="http://purl.org/dc/dcmitype/"/>
    <ds:schemaRef ds:uri="http://purl.org/dc/elements/1.1/"/>
    <ds:schemaRef ds:uri="16c05727-aa75-4e4a-9b5f-8a80a1165891"/>
    <ds:schemaRef ds:uri="http://schemas.microsoft.com/sharepoint/v3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30e9df3-be65-4c73-a93b-d1236ebd677e"/>
    <ds:schemaRef ds:uri="71af3243-3dd4-4a8d-8c0d-dd76da1f02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5B01E2F-E18B-4BF6-A533-3847099B99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CDF2C1-A0F0-44D6-BDFA-68FF1B232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TM16400462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Кредитний калькулятор</vt:lpstr>
      <vt:lpstr>Кредитні продукти</vt:lpstr>
      <vt:lpstr>'Кредитний калькулятор'!Заголовки_для_печати</vt:lpstr>
      <vt:lpstr>ЗаголовокСтолбца1</vt:lpstr>
      <vt:lpstr>Количество_платежей</vt:lpstr>
      <vt:lpstr>Кредит_Годы</vt:lpstr>
      <vt:lpstr>Начало_кредита</vt:lpstr>
      <vt:lpstr>ОбластьЗаголовкаСтроки1..E6</vt:lpstr>
      <vt:lpstr>ОбластьЗаголовкаСтроки2..E11</vt:lpstr>
      <vt:lpstr>Общая_стоимость</vt:lpstr>
      <vt:lpstr>Полная_печать</vt:lpstr>
      <vt:lpstr>Процентная_ставка</vt:lpstr>
      <vt:lpstr>Сумма_кредита</vt:lpstr>
      <vt:lpstr>Сумма_процентов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2023-01-16T00:41:42Z</dcterms:created>
  <dcterms:modified xsi:type="dcterms:W3CDTF">2024-09-13T13:42:46Z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